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300"/>
  </bookViews>
  <sheets>
    <sheet name="Cálculadora" sheetId="1" r:id="rId1"/>
    <sheet name="algoritmo" sheetId="2" state="hidden" r:id="rId2"/>
  </sheets>
  <calcPr calcId="124519"/>
</workbook>
</file>

<file path=xl/calcChain.xml><?xml version="1.0" encoding="utf-8"?>
<calcChain xmlns="http://schemas.openxmlformats.org/spreadsheetml/2006/main">
  <c r="A102" i="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L4"/>
  <c r="L5" s="1"/>
  <c r="A4"/>
  <c r="L3"/>
  <c r="A3"/>
  <c r="L2"/>
  <c r="O1" s="1"/>
  <c r="G2"/>
  <c r="F2"/>
  <c r="L1"/>
  <c r="M3" s="1"/>
  <c r="C10" i="1"/>
  <c r="A10"/>
  <c r="C7"/>
  <c r="F4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O2"/>
  <c r="N2"/>
  <c r="A15" l="1"/>
  <c r="L2"/>
  <c r="M2"/>
  <c r="A14"/>
  <c r="M4" i="2"/>
  <c r="M5" s="1"/>
  <c r="M6" s="1"/>
  <c r="M7" s="1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P1"/>
  <c r="B3"/>
  <c r="J3" l="1"/>
  <c r="L3" i="1" s="1"/>
  <c r="Q1" i="2"/>
  <c r="M38"/>
  <c r="R1" l="1"/>
  <c r="M39"/>
  <c r="S1" l="1"/>
  <c r="M40"/>
  <c r="T1" l="1"/>
  <c r="M41"/>
  <c r="M42" l="1"/>
  <c r="U1"/>
  <c r="V1" l="1"/>
  <c r="M43"/>
  <c r="W1" l="1"/>
  <c r="M44"/>
  <c r="M45" l="1"/>
  <c r="X1"/>
  <c r="Y1" l="1"/>
  <c r="M46"/>
  <c r="M47" l="1"/>
  <c r="Z1"/>
  <c r="M48" l="1"/>
  <c r="AA1"/>
  <c r="M49" l="1"/>
  <c r="AB1"/>
  <c r="AB101" l="1"/>
  <c r="AC1"/>
  <c r="M50"/>
  <c r="AB100" l="1"/>
  <c r="M51"/>
  <c r="AC101"/>
  <c r="AD1"/>
  <c r="AB99" l="1"/>
  <c r="AD101"/>
  <c r="AC100" s="1"/>
  <c r="AE1"/>
  <c r="M52"/>
  <c r="AE101" l="1"/>
  <c r="AF1"/>
  <c r="M53"/>
  <c r="AE100" l="1"/>
  <c r="AD100"/>
  <c r="AF101"/>
  <c r="AG1"/>
  <c r="M54"/>
  <c r="AD99" l="1"/>
  <c r="AC99"/>
  <c r="M55"/>
  <c r="AG101"/>
  <c r="AF100" s="1"/>
  <c r="AH1"/>
  <c r="AE99" l="1"/>
  <c r="AC98"/>
  <c r="AB98"/>
  <c r="AH101"/>
  <c r="AG100" s="1"/>
  <c r="AI1"/>
  <c r="M56"/>
  <c r="AF99" l="1"/>
  <c r="AD98"/>
  <c r="AC97"/>
  <c r="AB97"/>
  <c r="M57"/>
  <c r="AI101"/>
  <c r="AH100" s="1"/>
  <c r="AG99" s="1"/>
  <c r="AJ1"/>
  <c r="AF98" l="1"/>
  <c r="AE98"/>
  <c r="AB96"/>
  <c r="AI100"/>
  <c r="AJ101"/>
  <c r="AK1"/>
  <c r="M58"/>
  <c r="AJ100" l="1"/>
  <c r="AI99" s="1"/>
  <c r="AH99"/>
  <c r="AE97"/>
  <c r="AD97"/>
  <c r="AK101"/>
  <c r="AL1"/>
  <c r="M59"/>
  <c r="AK100" l="1"/>
  <c r="AH98"/>
  <c r="AG98"/>
  <c r="AD96"/>
  <c r="AC96"/>
  <c r="AL101"/>
  <c r="AM1"/>
  <c r="M60"/>
  <c r="AC95" l="1"/>
  <c r="AB95"/>
  <c r="AG97"/>
  <c r="AF97"/>
  <c r="AJ99"/>
  <c r="M61"/>
  <c r="AM101"/>
  <c r="AL100" s="1"/>
  <c r="AK99" s="1"/>
  <c r="AN1"/>
  <c r="AJ98" l="1"/>
  <c r="AI98"/>
  <c r="AB94"/>
  <c r="AF96"/>
  <c r="AE96"/>
  <c r="AN101"/>
  <c r="AO1"/>
  <c r="M62"/>
  <c r="AN100" l="1"/>
  <c r="AE95"/>
  <c r="AD95"/>
  <c r="AI97"/>
  <c r="AH97"/>
  <c r="AM100"/>
  <c r="AO101"/>
  <c r="AP1"/>
  <c r="M63"/>
  <c r="AD94" l="1"/>
  <c r="AC94"/>
  <c r="AH96"/>
  <c r="AG96"/>
  <c r="AM99"/>
  <c r="AL99"/>
  <c r="M64"/>
  <c r="AP101"/>
  <c r="AO100" s="1"/>
  <c r="AQ1"/>
  <c r="AN99" l="1"/>
  <c r="AC93"/>
  <c r="AB93"/>
  <c r="AL98"/>
  <c r="AK98"/>
  <c r="AP100"/>
  <c r="AO99" s="1"/>
  <c r="AG95"/>
  <c r="AF95"/>
  <c r="M65"/>
  <c r="AQ101"/>
  <c r="AR1"/>
  <c r="AQ100" l="1"/>
  <c r="AP99" s="1"/>
  <c r="AB92"/>
  <c r="AN98"/>
  <c r="AM98"/>
  <c r="AL97"/>
  <c r="AK97"/>
  <c r="AJ97"/>
  <c r="AF94"/>
  <c r="AE94"/>
  <c r="M66"/>
  <c r="AR101"/>
  <c r="AS1"/>
  <c r="AO98" l="1"/>
  <c r="AJ96"/>
  <c r="AJ95" s="1"/>
  <c r="AI96"/>
  <c r="AN97"/>
  <c r="AE93"/>
  <c r="AD93"/>
  <c r="AK96"/>
  <c r="AM97"/>
  <c r="AM96" s="1"/>
  <c r="AS101"/>
  <c r="AR100" s="1"/>
  <c r="AT1"/>
  <c r="M67"/>
  <c r="AQ99" l="1"/>
  <c r="AD92"/>
  <c r="AC92"/>
  <c r="AI95"/>
  <c r="AI94" s="1"/>
  <c r="AH95"/>
  <c r="AL96"/>
  <c r="AL95" s="1"/>
  <c r="AT101"/>
  <c r="AS100" s="1"/>
  <c r="AU1"/>
  <c r="M68"/>
  <c r="AS99" l="1"/>
  <c r="AR99"/>
  <c r="AK95"/>
  <c r="AP98"/>
  <c r="AH94"/>
  <c r="AH93" s="1"/>
  <c r="AG94"/>
  <c r="AC91"/>
  <c r="AB91"/>
  <c r="M69"/>
  <c r="AU101"/>
  <c r="AT100" s="1"/>
  <c r="AV1"/>
  <c r="AK94" l="1"/>
  <c r="AJ94"/>
  <c r="AR98"/>
  <c r="AQ98"/>
  <c r="AQ97" s="1"/>
  <c r="AB90"/>
  <c r="AO97"/>
  <c r="AG93"/>
  <c r="AG92" s="1"/>
  <c r="AF93"/>
  <c r="M70"/>
  <c r="AV101"/>
  <c r="AU100" s="1"/>
  <c r="AW1"/>
  <c r="AT99" l="1"/>
  <c r="AJ93"/>
  <c r="AI93"/>
  <c r="AF92"/>
  <c r="AF91" s="1"/>
  <c r="AE92"/>
  <c r="AP97"/>
  <c r="AP96" s="1"/>
  <c r="AN96"/>
  <c r="AW101"/>
  <c r="AX1"/>
  <c r="M71"/>
  <c r="AW100" l="1"/>
  <c r="AE91"/>
  <c r="AE90" s="1"/>
  <c r="AD91"/>
  <c r="AS98"/>
  <c r="AV100"/>
  <c r="AO96"/>
  <c r="AO95" s="1"/>
  <c r="AM95"/>
  <c r="AI92"/>
  <c r="AH92"/>
  <c r="AX101"/>
  <c r="AY1"/>
  <c r="M72"/>
  <c r="AD90" l="1"/>
  <c r="AD89" s="1"/>
  <c r="AC90"/>
  <c r="AR97"/>
  <c r="AV99"/>
  <c r="AU99"/>
  <c r="AN95"/>
  <c r="AN94" s="1"/>
  <c r="AL94"/>
  <c r="AH91"/>
  <c r="AG91"/>
  <c r="AY101"/>
  <c r="AX100" s="1"/>
  <c r="AZ1"/>
  <c r="M73"/>
  <c r="AC89" l="1"/>
  <c r="AC88" s="1"/>
  <c r="AB89"/>
  <c r="AY100"/>
  <c r="AV98"/>
  <c r="AG90"/>
  <c r="AF90"/>
  <c r="AU98"/>
  <c r="AT98"/>
  <c r="AX99"/>
  <c r="AM94"/>
  <c r="AM93" s="1"/>
  <c r="AK93"/>
  <c r="AW99"/>
  <c r="AQ96"/>
  <c r="M74"/>
  <c r="AZ101"/>
  <c r="BA1"/>
  <c r="AB88" l="1"/>
  <c r="AB87" s="1"/>
  <c r="AF89"/>
  <c r="AE89"/>
  <c r="AL93"/>
  <c r="AL92" s="1"/>
  <c r="AP95"/>
  <c r="AJ92"/>
  <c r="AU97"/>
  <c r="AT97"/>
  <c r="AS97"/>
  <c r="AW98"/>
  <c r="AV97" s="1"/>
  <c r="BA101"/>
  <c r="AZ100" s="1"/>
  <c r="BB1"/>
  <c r="M75"/>
  <c r="AY99" l="1"/>
  <c r="AS96"/>
  <c r="AS95" s="1"/>
  <c r="AR96"/>
  <c r="AT96"/>
  <c r="AO94"/>
  <c r="AU96"/>
  <c r="AK92"/>
  <c r="AK91" s="1"/>
  <c r="AE88"/>
  <c r="AD88"/>
  <c r="AI91"/>
  <c r="M76"/>
  <c r="BB101"/>
  <c r="BA100" s="1"/>
  <c r="BC1"/>
  <c r="BA99" l="1"/>
  <c r="AZ99"/>
  <c r="AY98" s="1"/>
  <c r="AD87"/>
  <c r="AC87"/>
  <c r="AN93"/>
  <c r="AJ91"/>
  <c r="AJ90" s="1"/>
  <c r="AH90"/>
  <c r="AR95"/>
  <c r="AR94" s="1"/>
  <c r="AQ95"/>
  <c r="AT95"/>
  <c r="AS94" s="1"/>
  <c r="AX98"/>
  <c r="M77"/>
  <c r="BC101"/>
  <c r="BB100" s="1"/>
  <c r="BD1"/>
  <c r="AY97" l="1"/>
  <c r="AC86"/>
  <c r="AB86"/>
  <c r="AX97"/>
  <c r="AW97"/>
  <c r="BC100"/>
  <c r="BB99" s="1"/>
  <c r="AI90"/>
  <c r="AI89" s="1"/>
  <c r="AG89"/>
  <c r="AZ98"/>
  <c r="AM92"/>
  <c r="AR93"/>
  <c r="AQ94"/>
  <c r="AQ93" s="1"/>
  <c r="AQ92" s="1"/>
  <c r="AP94"/>
  <c r="BD101"/>
  <c r="BE1"/>
  <c r="M78"/>
  <c r="BD100" l="1"/>
  <c r="BA98"/>
  <c r="AZ97" s="1"/>
  <c r="AW96"/>
  <c r="AV96"/>
  <c r="AH89"/>
  <c r="AH88" s="1"/>
  <c r="AL91"/>
  <c r="AF88"/>
  <c r="AB85"/>
  <c r="AP93"/>
  <c r="AP92" s="1"/>
  <c r="AP91" s="1"/>
  <c r="AO93"/>
  <c r="AX96"/>
  <c r="M79"/>
  <c r="BE101"/>
  <c r="BF1"/>
  <c r="BE100" l="1"/>
  <c r="AY96"/>
  <c r="AX95" s="1"/>
  <c r="AO92"/>
  <c r="AO91" s="1"/>
  <c r="AO90" s="1"/>
  <c r="AN92"/>
  <c r="AK90"/>
  <c r="AG88"/>
  <c r="AG87" s="1"/>
  <c r="AW95"/>
  <c r="AE87"/>
  <c r="AV95"/>
  <c r="AV94" s="1"/>
  <c r="AU95"/>
  <c r="BC99"/>
  <c r="M80"/>
  <c r="BF101"/>
  <c r="BG1"/>
  <c r="BF100" l="1"/>
  <c r="AJ89"/>
  <c r="AN91"/>
  <c r="AN90" s="1"/>
  <c r="AN89" s="1"/>
  <c r="AM91"/>
  <c r="AV93"/>
  <c r="AW94"/>
  <c r="BD99"/>
  <c r="AU94"/>
  <c r="AU93" s="1"/>
  <c r="AT94"/>
  <c r="BB98"/>
  <c r="AF87"/>
  <c r="AF86" s="1"/>
  <c r="AD86"/>
  <c r="BG101"/>
  <c r="BH1"/>
  <c r="M81"/>
  <c r="BG100" l="1"/>
  <c r="AC85"/>
  <c r="AI88"/>
  <c r="AU92"/>
  <c r="AT93"/>
  <c r="AT92" s="1"/>
  <c r="AS93"/>
  <c r="AM90"/>
  <c r="AM89" s="1"/>
  <c r="AM88" s="1"/>
  <c r="AL90"/>
  <c r="AE86"/>
  <c r="AE85" s="1"/>
  <c r="BC98"/>
  <c r="BB97" s="1"/>
  <c r="BA97"/>
  <c r="BE99"/>
  <c r="BD98" s="1"/>
  <c r="M82"/>
  <c r="BH101"/>
  <c r="BI1"/>
  <c r="BH100" l="1"/>
  <c r="BG99" s="1"/>
  <c r="BB96"/>
  <c r="AD85"/>
  <c r="AD84" s="1"/>
  <c r="AT91"/>
  <c r="BA96"/>
  <c r="AZ96"/>
  <c r="AS92"/>
  <c r="AS91" s="1"/>
  <c r="AS90" s="1"/>
  <c r="AR92"/>
  <c r="AB84"/>
  <c r="BF99"/>
  <c r="AL89"/>
  <c r="AL88" s="1"/>
  <c r="AL87" s="1"/>
  <c r="AK89"/>
  <c r="AH87"/>
  <c r="BC97"/>
  <c r="BE98"/>
  <c r="BD97" s="1"/>
  <c r="BI101"/>
  <c r="BJ1"/>
  <c r="M83"/>
  <c r="BI100" l="1"/>
  <c r="BH99" s="1"/>
  <c r="AG86"/>
  <c r="AC84"/>
  <c r="AC83" s="1"/>
  <c r="AR91"/>
  <c r="AR90" s="1"/>
  <c r="AR89" s="1"/>
  <c r="AQ91"/>
  <c r="AB83"/>
  <c r="AB82" s="1"/>
  <c r="BC96"/>
  <c r="AK88"/>
  <c r="AK87" s="1"/>
  <c r="AK86" s="1"/>
  <c r="AJ88"/>
  <c r="BF98"/>
  <c r="BE97" s="1"/>
  <c r="BA95"/>
  <c r="AZ95"/>
  <c r="AY95"/>
  <c r="M84"/>
  <c r="BJ101"/>
  <c r="BK1"/>
  <c r="BG98" l="1"/>
  <c r="BF97" s="1"/>
  <c r="BD96"/>
  <c r="AF85"/>
  <c r="AQ90"/>
  <c r="AQ89" s="1"/>
  <c r="AQ88" s="1"/>
  <c r="AP90"/>
  <c r="AJ87"/>
  <c r="AJ86" s="1"/>
  <c r="AJ85" s="1"/>
  <c r="AI87"/>
  <c r="AZ94"/>
  <c r="BB95"/>
  <c r="AY94"/>
  <c r="AY93" s="1"/>
  <c r="AX94"/>
  <c r="M85"/>
  <c r="BK101"/>
  <c r="BJ100" s="1"/>
  <c r="BL1"/>
  <c r="BE96" l="1"/>
  <c r="BI99"/>
  <c r="AI86"/>
  <c r="AI85" s="1"/>
  <c r="AI84" s="1"/>
  <c r="AH86"/>
  <c r="AE84"/>
  <c r="AZ93"/>
  <c r="BC95"/>
  <c r="BB94"/>
  <c r="AP89"/>
  <c r="AP88" s="1"/>
  <c r="AP87" s="1"/>
  <c r="AO89"/>
  <c r="AY92"/>
  <c r="AX93"/>
  <c r="AX92" s="1"/>
  <c r="AW93"/>
  <c r="BA94"/>
  <c r="BL101"/>
  <c r="BK100" s="1"/>
  <c r="BJ99" s="1"/>
  <c r="BM1"/>
  <c r="M86"/>
  <c r="BJ98" l="1"/>
  <c r="AD83"/>
  <c r="AX91"/>
  <c r="AW92"/>
  <c r="AW91" s="1"/>
  <c r="AV92"/>
  <c r="BI98"/>
  <c r="BH98"/>
  <c r="AH85"/>
  <c r="AH84" s="1"/>
  <c r="AH83" s="1"/>
  <c r="AG85"/>
  <c r="BK99"/>
  <c r="BD95"/>
  <c r="AO88"/>
  <c r="AO87" s="1"/>
  <c r="AO86" s="1"/>
  <c r="AN88"/>
  <c r="BA93"/>
  <c r="BM101"/>
  <c r="BL100" s="1"/>
  <c r="BN1"/>
  <c r="M87"/>
  <c r="AC82" l="1"/>
  <c r="BC94"/>
  <c r="BH97"/>
  <c r="BG97"/>
  <c r="BL99"/>
  <c r="BK98" s="1"/>
  <c r="AW90"/>
  <c r="AN87"/>
  <c r="AN86" s="1"/>
  <c r="AN85" s="1"/>
  <c r="AM87"/>
  <c r="AV91"/>
  <c r="AV90" s="1"/>
  <c r="AU91"/>
  <c r="BM100"/>
  <c r="AG84"/>
  <c r="AG83" s="1"/>
  <c r="AG82" s="1"/>
  <c r="AF84"/>
  <c r="AZ92"/>
  <c r="BI97"/>
  <c r="M88"/>
  <c r="BN101"/>
  <c r="BO1"/>
  <c r="BJ97" l="1"/>
  <c r="BI96" s="1"/>
  <c r="AB81"/>
  <c r="BG96"/>
  <c r="BG95" s="1"/>
  <c r="BF96"/>
  <c r="AU90"/>
  <c r="AU89" s="1"/>
  <c r="AU88" s="1"/>
  <c r="AT90"/>
  <c r="AF83"/>
  <c r="AF82" s="1"/>
  <c r="AF81" s="1"/>
  <c r="AE83"/>
  <c r="AM86"/>
  <c r="AM85" s="1"/>
  <c r="AM84" s="1"/>
  <c r="AL86"/>
  <c r="BB93"/>
  <c r="AY91"/>
  <c r="AV89"/>
  <c r="BH96"/>
  <c r="BO101"/>
  <c r="BN100" s="1"/>
  <c r="BP1"/>
  <c r="M89"/>
  <c r="AT89" l="1"/>
  <c r="AT88" s="1"/>
  <c r="AT87" s="1"/>
  <c r="AS89"/>
  <c r="AX90"/>
  <c r="AE82"/>
  <c r="AE81" s="1"/>
  <c r="AE80" s="1"/>
  <c r="AD82"/>
  <c r="AL85"/>
  <c r="AL84" s="1"/>
  <c r="AL83" s="1"/>
  <c r="AK85"/>
  <c r="BF95"/>
  <c r="BF94" s="1"/>
  <c r="BE95"/>
  <c r="BA92"/>
  <c r="BH95"/>
  <c r="BG94" s="1"/>
  <c r="BM99"/>
  <c r="M90"/>
  <c r="BP101"/>
  <c r="BQ1"/>
  <c r="BP100" l="1"/>
  <c r="BE94"/>
  <c r="BE93" s="1"/>
  <c r="BD94"/>
  <c r="AD81"/>
  <c r="AD80" s="1"/>
  <c r="AD79" s="1"/>
  <c r="AC81"/>
  <c r="AS88"/>
  <c r="AS87" s="1"/>
  <c r="AS86" s="1"/>
  <c r="AR88"/>
  <c r="AZ91"/>
  <c r="BO100"/>
  <c r="BL98"/>
  <c r="BF93"/>
  <c r="AW89"/>
  <c r="AK84"/>
  <c r="AK83" s="1"/>
  <c r="AK82" s="1"/>
  <c r="AJ84"/>
  <c r="BQ101"/>
  <c r="BR1"/>
  <c r="M91"/>
  <c r="BQ100" l="1"/>
  <c r="BD93"/>
  <c r="BD92" s="1"/>
  <c r="BD91" s="1"/>
  <c r="BC93"/>
  <c r="AY90"/>
  <c r="AV88"/>
  <c r="BO99"/>
  <c r="BN99"/>
  <c r="AC80"/>
  <c r="AC79" s="1"/>
  <c r="AC78" s="1"/>
  <c r="AB80"/>
  <c r="BE92"/>
  <c r="AJ83"/>
  <c r="AJ82" s="1"/>
  <c r="AJ81" s="1"/>
  <c r="AI83"/>
  <c r="BK97"/>
  <c r="AR87"/>
  <c r="AR86" s="1"/>
  <c r="AR85" s="1"/>
  <c r="AQ87"/>
  <c r="M92"/>
  <c r="BR101"/>
  <c r="BS1"/>
  <c r="BR100" l="1"/>
  <c r="AI82"/>
  <c r="AI81" s="1"/>
  <c r="AI80" s="1"/>
  <c r="AH82"/>
  <c r="BO98"/>
  <c r="BN98"/>
  <c r="BM98"/>
  <c r="BC92"/>
  <c r="BC91" s="1"/>
  <c r="BC90" s="1"/>
  <c r="BB92"/>
  <c r="BJ96"/>
  <c r="BP99"/>
  <c r="AB79"/>
  <c r="AB78" s="1"/>
  <c r="AB77" s="1"/>
  <c r="AU87"/>
  <c r="AQ86"/>
  <c r="AQ85" s="1"/>
  <c r="AQ84" s="1"/>
  <c r="AP86"/>
  <c r="AX89"/>
  <c r="BS101"/>
  <c r="BT1"/>
  <c r="M93"/>
  <c r="BS100" l="1"/>
  <c r="AH81"/>
  <c r="AH80" s="1"/>
  <c r="AH79" s="1"/>
  <c r="AG81"/>
  <c r="AW88"/>
  <c r="BI95"/>
  <c r="AT86"/>
  <c r="BQ99"/>
  <c r="BP98" s="1"/>
  <c r="BN97"/>
  <c r="BB91"/>
  <c r="BB90" s="1"/>
  <c r="BB89" s="1"/>
  <c r="BA91"/>
  <c r="BM97"/>
  <c r="BM96" s="1"/>
  <c r="BL97"/>
  <c r="AP85"/>
  <c r="AP84" s="1"/>
  <c r="AP83" s="1"/>
  <c r="AO85"/>
  <c r="BT101"/>
  <c r="BU1"/>
  <c r="M94"/>
  <c r="BO97" l="1"/>
  <c r="BN96" s="1"/>
  <c r="BH94"/>
  <c r="AS85"/>
  <c r="AG80"/>
  <c r="AG79" s="1"/>
  <c r="AG78" s="1"/>
  <c r="AF80"/>
  <c r="BR99"/>
  <c r="BA90"/>
  <c r="BA89" s="1"/>
  <c r="BA88" s="1"/>
  <c r="AZ90"/>
  <c r="AV87"/>
  <c r="AO84"/>
  <c r="AO83" s="1"/>
  <c r="AO82" s="1"/>
  <c r="AN84"/>
  <c r="BL96"/>
  <c r="BL95" s="1"/>
  <c r="BK96"/>
  <c r="BU101"/>
  <c r="BT100" s="1"/>
  <c r="BV1"/>
  <c r="M95"/>
  <c r="BM95" l="1"/>
  <c r="BL94" s="1"/>
  <c r="BS99"/>
  <c r="AU86"/>
  <c r="BR98"/>
  <c r="BG93"/>
  <c r="AF79"/>
  <c r="AF78" s="1"/>
  <c r="AF77" s="1"/>
  <c r="AE79"/>
  <c r="BQ98"/>
  <c r="BK95"/>
  <c r="BK94" s="1"/>
  <c r="BJ95"/>
  <c r="AN83"/>
  <c r="AN82" s="1"/>
  <c r="AN81" s="1"/>
  <c r="AM83"/>
  <c r="AR84"/>
  <c r="AZ89"/>
  <c r="AZ88" s="1"/>
  <c r="AZ87" s="1"/>
  <c r="AY89"/>
  <c r="M96"/>
  <c r="BV101"/>
  <c r="BU100" s="1"/>
  <c r="BW1"/>
  <c r="BT99" l="1"/>
  <c r="AY88"/>
  <c r="AY87" s="1"/>
  <c r="AY86" s="1"/>
  <c r="AX88"/>
  <c r="AM82"/>
  <c r="AM81" s="1"/>
  <c r="AM80" s="1"/>
  <c r="AL82"/>
  <c r="BV100"/>
  <c r="BU99" s="1"/>
  <c r="AE78"/>
  <c r="AE77" s="1"/>
  <c r="AE76" s="1"/>
  <c r="AD78"/>
  <c r="BJ94"/>
  <c r="BJ93" s="1"/>
  <c r="BI94"/>
  <c r="BF92"/>
  <c r="AQ83"/>
  <c r="BK93"/>
  <c r="BQ97"/>
  <c r="BP97"/>
  <c r="AT85"/>
  <c r="BW101"/>
  <c r="BX1"/>
  <c r="M97"/>
  <c r="AS84" l="1"/>
  <c r="BI93"/>
  <c r="BI92" s="1"/>
  <c r="BH93"/>
  <c r="AP82"/>
  <c r="AD77"/>
  <c r="AD76" s="1"/>
  <c r="AD75" s="1"/>
  <c r="AC77"/>
  <c r="AX87"/>
  <c r="AX86" s="1"/>
  <c r="AX85" s="1"/>
  <c r="AW87"/>
  <c r="BE91"/>
  <c r="BP96"/>
  <c r="BO96"/>
  <c r="AL81"/>
  <c r="AL80" s="1"/>
  <c r="AL79" s="1"/>
  <c r="AK81"/>
  <c r="BT98"/>
  <c r="BS98"/>
  <c r="BJ92"/>
  <c r="M98"/>
  <c r="BX101"/>
  <c r="BW100" s="1"/>
  <c r="BY1"/>
  <c r="AK80" l="1"/>
  <c r="AK79" s="1"/>
  <c r="AK78" s="1"/>
  <c r="AJ80"/>
  <c r="BO95"/>
  <c r="BN95"/>
  <c r="AR83"/>
  <c r="AW86"/>
  <c r="AW85" s="1"/>
  <c r="AW84" s="1"/>
  <c r="AV86"/>
  <c r="BI91"/>
  <c r="AC76"/>
  <c r="AC75" s="1"/>
  <c r="AC74" s="1"/>
  <c r="AB76"/>
  <c r="BD90"/>
  <c r="BH92"/>
  <c r="BH91" s="1"/>
  <c r="BH90" s="1"/>
  <c r="BG92"/>
  <c r="BV99"/>
  <c r="AO81"/>
  <c r="BS97"/>
  <c r="BR97"/>
  <c r="BY101"/>
  <c r="BX100" s="1"/>
  <c r="BZ1"/>
  <c r="M99"/>
  <c r="BW99" l="1"/>
  <c r="AN80"/>
  <c r="AJ79"/>
  <c r="AJ78" s="1"/>
  <c r="AJ77" s="1"/>
  <c r="AI79"/>
  <c r="BR96"/>
  <c r="BQ96"/>
  <c r="BG91"/>
  <c r="BG90" s="1"/>
  <c r="BG89" s="1"/>
  <c r="BF91"/>
  <c r="BC89"/>
  <c r="AV85"/>
  <c r="AV84" s="1"/>
  <c r="AV83" s="1"/>
  <c r="AU85"/>
  <c r="AQ82"/>
  <c r="BU98"/>
  <c r="BN94"/>
  <c r="BM94"/>
  <c r="AB75"/>
  <c r="AB74" s="1"/>
  <c r="AB73" s="1"/>
  <c r="M100"/>
  <c r="BZ101"/>
  <c r="BY100" s="1"/>
  <c r="CA1"/>
  <c r="BY99" l="1"/>
  <c r="BX99"/>
  <c r="BW98" s="1"/>
  <c r="AP81"/>
  <c r="BB88"/>
  <c r="AM79"/>
  <c r="BV98"/>
  <c r="BF90"/>
  <c r="BF89" s="1"/>
  <c r="BF88" s="1"/>
  <c r="BE90"/>
  <c r="BU97"/>
  <c r="BT97"/>
  <c r="AU84"/>
  <c r="AU83" s="1"/>
  <c r="AU82" s="1"/>
  <c r="AT84"/>
  <c r="AI78"/>
  <c r="AI77" s="1"/>
  <c r="AI76" s="1"/>
  <c r="AH78"/>
  <c r="BM93"/>
  <c r="BL93"/>
  <c r="BQ95"/>
  <c r="BP95"/>
  <c r="CA101"/>
  <c r="BZ100" s="1"/>
  <c r="CB1"/>
  <c r="M101"/>
  <c r="Z101" l="1"/>
  <c r="Z100" s="1"/>
  <c r="AA101"/>
  <c r="AA100" s="1"/>
  <c r="W101"/>
  <c r="W100" s="1"/>
  <c r="W99" s="1"/>
  <c r="X101"/>
  <c r="X100" s="1"/>
  <c r="Y101"/>
  <c r="BW97"/>
  <c r="BL92"/>
  <c r="BK92"/>
  <c r="BT96"/>
  <c r="BS96"/>
  <c r="AO80"/>
  <c r="BP94"/>
  <c r="BO94"/>
  <c r="AT83"/>
  <c r="AT82" s="1"/>
  <c r="AT81" s="1"/>
  <c r="AS83"/>
  <c r="BX98"/>
  <c r="BV97"/>
  <c r="AL78"/>
  <c r="BE89"/>
  <c r="BE88" s="1"/>
  <c r="BE87" s="1"/>
  <c r="BD89"/>
  <c r="BA87"/>
  <c r="BU96"/>
  <c r="AH77"/>
  <c r="AH76" s="1"/>
  <c r="AH75" s="1"/>
  <c r="AG77"/>
  <c r="N101"/>
  <c r="O101"/>
  <c r="P101"/>
  <c r="Q101"/>
  <c r="R101"/>
  <c r="S101"/>
  <c r="T101"/>
  <c r="U101"/>
  <c r="V101"/>
  <c r="CB101"/>
  <c r="CC1"/>
  <c r="X99" l="1"/>
  <c r="X98" s="1"/>
  <c r="Y100"/>
  <c r="Y99" s="1"/>
  <c r="Y98" s="1"/>
  <c r="Y97" s="1"/>
  <c r="Y96" s="1"/>
  <c r="Y95" s="1"/>
  <c r="Y94" s="1"/>
  <c r="Y93" s="1"/>
  <c r="Y92" s="1"/>
  <c r="Y91" s="1"/>
  <c r="Y90" s="1"/>
  <c r="Y89" s="1"/>
  <c r="Y88" s="1"/>
  <c r="Y87" s="1"/>
  <c r="Y86" s="1"/>
  <c r="Y85" s="1"/>
  <c r="Y84" s="1"/>
  <c r="Y83" s="1"/>
  <c r="Y82" s="1"/>
  <c r="Y81" s="1"/>
  <c r="Y80" s="1"/>
  <c r="Y79" s="1"/>
  <c r="Y78" s="1"/>
  <c r="Y77" s="1"/>
  <c r="Y76" s="1"/>
  <c r="Y75" s="1"/>
  <c r="Y74" s="1"/>
  <c r="Y73" s="1"/>
  <c r="Y72" s="1"/>
  <c r="Y71" s="1"/>
  <c r="Y70" s="1"/>
  <c r="Z99"/>
  <c r="Z98" s="1"/>
  <c r="Z97" s="1"/>
  <c r="Z96" s="1"/>
  <c r="Z95" s="1"/>
  <c r="Z94" s="1"/>
  <c r="Z93" s="1"/>
  <c r="Z92" s="1"/>
  <c r="Z91" s="1"/>
  <c r="Z90" s="1"/>
  <c r="Z89" s="1"/>
  <c r="Z88" s="1"/>
  <c r="Z87" s="1"/>
  <c r="Z86" s="1"/>
  <c r="Z85" s="1"/>
  <c r="Z84" s="1"/>
  <c r="Z83" s="1"/>
  <c r="Z82" s="1"/>
  <c r="Z81" s="1"/>
  <c r="Z80" s="1"/>
  <c r="Z79" s="1"/>
  <c r="Z78" s="1"/>
  <c r="Z77" s="1"/>
  <c r="Z76" s="1"/>
  <c r="Z75" s="1"/>
  <c r="Z74" s="1"/>
  <c r="Z73" s="1"/>
  <c r="Z72" s="1"/>
  <c r="Z71" s="1"/>
  <c r="AA99"/>
  <c r="AA98" s="1"/>
  <c r="AA97" s="1"/>
  <c r="AA96" s="1"/>
  <c r="AA95" s="1"/>
  <c r="AA94" s="1"/>
  <c r="AA93" s="1"/>
  <c r="AA92" s="1"/>
  <c r="AA91" s="1"/>
  <c r="AA90" s="1"/>
  <c r="AA89" s="1"/>
  <c r="AA88" s="1"/>
  <c r="AA87" s="1"/>
  <c r="AA86" s="1"/>
  <c r="AA85" s="1"/>
  <c r="AA84" s="1"/>
  <c r="AA83" s="1"/>
  <c r="AA82" s="1"/>
  <c r="AA81" s="1"/>
  <c r="AA80" s="1"/>
  <c r="AA79" s="1"/>
  <c r="AA78" s="1"/>
  <c r="AA77" s="1"/>
  <c r="AA76" s="1"/>
  <c r="AA75" s="1"/>
  <c r="AA74" s="1"/>
  <c r="AA73" s="1"/>
  <c r="AA72" s="1"/>
  <c r="V100"/>
  <c r="V99" s="1"/>
  <c r="V98" s="1"/>
  <c r="CB100"/>
  <c r="AK77"/>
  <c r="BD88"/>
  <c r="BD87" s="1"/>
  <c r="BD86" s="1"/>
  <c r="BC88"/>
  <c r="AS82"/>
  <c r="AS81" s="1"/>
  <c r="AS80" s="1"/>
  <c r="AR82"/>
  <c r="BT95"/>
  <c r="AG76"/>
  <c r="AG75" s="1"/>
  <c r="AG74" s="1"/>
  <c r="AF76"/>
  <c r="BK91"/>
  <c r="BJ91"/>
  <c r="AZ86"/>
  <c r="BS95"/>
  <c r="BR95"/>
  <c r="CA100"/>
  <c r="BO93"/>
  <c r="BN93"/>
  <c r="AN79"/>
  <c r="BV96"/>
  <c r="O100"/>
  <c r="S100"/>
  <c r="P100"/>
  <c r="T100"/>
  <c r="R100"/>
  <c r="N100"/>
  <c r="CC101"/>
  <c r="CD1"/>
  <c r="U100"/>
  <c r="Q100"/>
  <c r="X97" l="1"/>
  <c r="X96" s="1"/>
  <c r="X95" s="1"/>
  <c r="X94" s="1"/>
  <c r="X93" s="1"/>
  <c r="X92" s="1"/>
  <c r="X91" s="1"/>
  <c r="X90" s="1"/>
  <c r="X89" s="1"/>
  <c r="X88" s="1"/>
  <c r="X87" s="1"/>
  <c r="X86" s="1"/>
  <c r="X85" s="1"/>
  <c r="X84" s="1"/>
  <c r="X83" s="1"/>
  <c r="X82" s="1"/>
  <c r="X81" s="1"/>
  <c r="X80" s="1"/>
  <c r="X79" s="1"/>
  <c r="X78" s="1"/>
  <c r="X77" s="1"/>
  <c r="X76" s="1"/>
  <c r="X75" s="1"/>
  <c r="X74" s="1"/>
  <c r="X73" s="1"/>
  <c r="X72" s="1"/>
  <c r="X71" s="1"/>
  <c r="X70" s="1"/>
  <c r="X69" s="1"/>
  <c r="V97"/>
  <c r="V96" s="1"/>
  <c r="W98"/>
  <c r="W97" s="1"/>
  <c r="U99"/>
  <c r="U98" s="1"/>
  <c r="U97" s="1"/>
  <c r="CA99"/>
  <c r="BZ99"/>
  <c r="BN92"/>
  <c r="BM92"/>
  <c r="AJ76"/>
  <c r="BJ90"/>
  <c r="BI90"/>
  <c r="BC87"/>
  <c r="BC86" s="1"/>
  <c r="BC85" s="1"/>
  <c r="BB87"/>
  <c r="BS94"/>
  <c r="AF75"/>
  <c r="AF74" s="1"/>
  <c r="AF73" s="1"/>
  <c r="AE75"/>
  <c r="AM78"/>
  <c r="BR94"/>
  <c r="BR93" s="1"/>
  <c r="BQ94"/>
  <c r="AY85"/>
  <c r="AR81"/>
  <c r="AR80" s="1"/>
  <c r="AR79" s="1"/>
  <c r="AQ81"/>
  <c r="BU95"/>
  <c r="Q99"/>
  <c r="R99"/>
  <c r="O99"/>
  <c r="N99"/>
  <c r="S99"/>
  <c r="T99"/>
  <c r="T98" s="1"/>
  <c r="T97" s="1"/>
  <c r="T96" s="1"/>
  <c r="CD101"/>
  <c r="CC100" s="1"/>
  <c r="CB99" s="1"/>
  <c r="CE1"/>
  <c r="P99"/>
  <c r="W96" l="1"/>
  <c r="W95" s="1"/>
  <c r="W94" s="1"/>
  <c r="W93" s="1"/>
  <c r="W92" s="1"/>
  <c r="W91" s="1"/>
  <c r="W90" s="1"/>
  <c r="W89" s="1"/>
  <c r="W88" s="1"/>
  <c r="W87" s="1"/>
  <c r="W86" s="1"/>
  <c r="W85" s="1"/>
  <c r="W84" s="1"/>
  <c r="W83" s="1"/>
  <c r="W82" s="1"/>
  <c r="W81" s="1"/>
  <c r="W80" s="1"/>
  <c r="W79" s="1"/>
  <c r="W78" s="1"/>
  <c r="W77" s="1"/>
  <c r="W76" s="1"/>
  <c r="W75" s="1"/>
  <c r="W74" s="1"/>
  <c r="W73" s="1"/>
  <c r="W72" s="1"/>
  <c r="W71" s="1"/>
  <c r="W70" s="1"/>
  <c r="W69" s="1"/>
  <c r="W68" s="1"/>
  <c r="U96"/>
  <c r="U95" s="1"/>
  <c r="BQ93"/>
  <c r="BQ92" s="1"/>
  <c r="BP93"/>
  <c r="AI75"/>
  <c r="AX84"/>
  <c r="AE74"/>
  <c r="AE73" s="1"/>
  <c r="AE72" s="1"/>
  <c r="AD74"/>
  <c r="BI89"/>
  <c r="BH89"/>
  <c r="BM91"/>
  <c r="BL91"/>
  <c r="AQ80"/>
  <c r="AQ79" s="1"/>
  <c r="AQ78" s="1"/>
  <c r="AP80"/>
  <c r="AL77"/>
  <c r="BB86"/>
  <c r="BB85" s="1"/>
  <c r="BB84" s="1"/>
  <c r="BA86"/>
  <c r="CA98"/>
  <c r="CD100"/>
  <c r="BT94"/>
  <c r="BZ98"/>
  <c r="BZ97" s="1"/>
  <c r="BY98"/>
  <c r="BS93"/>
  <c r="BR92" s="1"/>
  <c r="Q98"/>
  <c r="R98"/>
  <c r="N98"/>
  <c r="S98"/>
  <c r="S97" s="1"/>
  <c r="S96" s="1"/>
  <c r="S95" s="1"/>
  <c r="P98"/>
  <c r="O98"/>
  <c r="CE101"/>
  <c r="CF1"/>
  <c r="V95" l="1"/>
  <c r="V94" s="1"/>
  <c r="V93" s="1"/>
  <c r="V92" s="1"/>
  <c r="V91" s="1"/>
  <c r="V90" s="1"/>
  <c r="V89" s="1"/>
  <c r="V88" s="1"/>
  <c r="V87" s="1"/>
  <c r="V86" s="1"/>
  <c r="V85" s="1"/>
  <c r="V84" s="1"/>
  <c r="V83" s="1"/>
  <c r="V82" s="1"/>
  <c r="V81" s="1"/>
  <c r="V80" s="1"/>
  <c r="V79" s="1"/>
  <c r="V78" s="1"/>
  <c r="V77" s="1"/>
  <c r="V76" s="1"/>
  <c r="V75" s="1"/>
  <c r="V74" s="1"/>
  <c r="V73" s="1"/>
  <c r="V72" s="1"/>
  <c r="V71" s="1"/>
  <c r="V70" s="1"/>
  <c r="V69" s="1"/>
  <c r="V68" s="1"/>
  <c r="V67" s="1"/>
  <c r="T95"/>
  <c r="T94" s="1"/>
  <c r="BH88"/>
  <c r="BG88"/>
  <c r="AK76"/>
  <c r="BQ91"/>
  <c r="AD73"/>
  <c r="AD72" s="1"/>
  <c r="AD71" s="1"/>
  <c r="AC73"/>
  <c r="BP92"/>
  <c r="BP91" s="1"/>
  <c r="BP90" s="1"/>
  <c r="BO92"/>
  <c r="BL90"/>
  <c r="BK90"/>
  <c r="AH74"/>
  <c r="BA85"/>
  <c r="BA84" s="1"/>
  <c r="BA83" s="1"/>
  <c r="AZ85"/>
  <c r="AW83"/>
  <c r="BY97"/>
  <c r="BY96" s="1"/>
  <c r="BX97"/>
  <c r="AP79"/>
  <c r="AP78" s="1"/>
  <c r="AP77" s="1"/>
  <c r="AO79"/>
  <c r="CC99"/>
  <c r="P97"/>
  <c r="Q97"/>
  <c r="R97"/>
  <c r="O97"/>
  <c r="O96" s="1"/>
  <c r="N97"/>
  <c r="CF101"/>
  <c r="CE100" s="1"/>
  <c r="CD99" s="1"/>
  <c r="CF100"/>
  <c r="CF99"/>
  <c r="CF98"/>
  <c r="CF97"/>
  <c r="CF96"/>
  <c r="CF95"/>
  <c r="CF94"/>
  <c r="CF93"/>
  <c r="CF92"/>
  <c r="CF91"/>
  <c r="CF90"/>
  <c r="CF89"/>
  <c r="CF88"/>
  <c r="CF84"/>
  <c r="CF83"/>
  <c r="CF82"/>
  <c r="CF81"/>
  <c r="CF87"/>
  <c r="CF85"/>
  <c r="CF86"/>
  <c r="CF80"/>
  <c r="CF79"/>
  <c r="CF78"/>
  <c r="CF77"/>
  <c r="CF76"/>
  <c r="CF75"/>
  <c r="CF74"/>
  <c r="CF73"/>
  <c r="CF72"/>
  <c r="CF71"/>
  <c r="CF70"/>
  <c r="CF69"/>
  <c r="CF68"/>
  <c r="CF67"/>
  <c r="CF66"/>
  <c r="CF65"/>
  <c r="CF64"/>
  <c r="CF63"/>
  <c r="CF62"/>
  <c r="CF61"/>
  <c r="CF60"/>
  <c r="CF59"/>
  <c r="CF58"/>
  <c r="CF57"/>
  <c r="CF56"/>
  <c r="CF55"/>
  <c r="CF54"/>
  <c r="CF53"/>
  <c r="CF52"/>
  <c r="CF51"/>
  <c r="CF50"/>
  <c r="CF49"/>
  <c r="CF48"/>
  <c r="CF47"/>
  <c r="CF46"/>
  <c r="CF45"/>
  <c r="CF44"/>
  <c r="CF43"/>
  <c r="CF42"/>
  <c r="CF41"/>
  <c r="CF40"/>
  <c r="CF39"/>
  <c r="CF38"/>
  <c r="CF37"/>
  <c r="CF36"/>
  <c r="CF35"/>
  <c r="CF34"/>
  <c r="CF33"/>
  <c r="CF32"/>
  <c r="CF31"/>
  <c r="CF30"/>
  <c r="CF29"/>
  <c r="CF28"/>
  <c r="CF27"/>
  <c r="CF26"/>
  <c r="CF25"/>
  <c r="CF24"/>
  <c r="CF23"/>
  <c r="CF22"/>
  <c r="CG1"/>
  <c r="CF2"/>
  <c r="U94" l="1"/>
  <c r="U93" s="1"/>
  <c r="U92" s="1"/>
  <c r="U91" s="1"/>
  <c r="U90" s="1"/>
  <c r="U89" s="1"/>
  <c r="U88" s="1"/>
  <c r="U87" s="1"/>
  <c r="U86" s="1"/>
  <c r="U85" s="1"/>
  <c r="U84" s="1"/>
  <c r="U83" s="1"/>
  <c r="U82" s="1"/>
  <c r="U81" s="1"/>
  <c r="U80" s="1"/>
  <c r="U79" s="1"/>
  <c r="U78" s="1"/>
  <c r="U77" s="1"/>
  <c r="U76" s="1"/>
  <c r="U75" s="1"/>
  <c r="U74" s="1"/>
  <c r="U73" s="1"/>
  <c r="U72" s="1"/>
  <c r="U71" s="1"/>
  <c r="U70" s="1"/>
  <c r="U69" s="1"/>
  <c r="U68" s="1"/>
  <c r="U67" s="1"/>
  <c r="U66" s="1"/>
  <c r="S94"/>
  <c r="S93" s="1"/>
  <c r="CD98"/>
  <c r="CD97" s="1"/>
  <c r="CD96" s="1"/>
  <c r="CD95" s="1"/>
  <c r="CD94" s="1"/>
  <c r="CD93" s="1"/>
  <c r="CD92" s="1"/>
  <c r="CD91" s="1"/>
  <c r="CD90" s="1"/>
  <c r="CD89" s="1"/>
  <c r="CD88" s="1"/>
  <c r="CD87" s="1"/>
  <c r="CD86" s="1"/>
  <c r="CD85" s="1"/>
  <c r="CD84" s="1"/>
  <c r="CD83" s="1"/>
  <c r="CD82" s="1"/>
  <c r="CD81" s="1"/>
  <c r="CD80" s="1"/>
  <c r="CD79" s="1"/>
  <c r="CD78" s="1"/>
  <c r="CD77" s="1"/>
  <c r="CD76" s="1"/>
  <c r="CD75" s="1"/>
  <c r="CD74" s="1"/>
  <c r="CD73" s="1"/>
  <c r="CD72" s="1"/>
  <c r="CD71" s="1"/>
  <c r="CD70" s="1"/>
  <c r="CD69" s="1"/>
  <c r="CD68" s="1"/>
  <c r="CD67" s="1"/>
  <c r="CD66" s="1"/>
  <c r="CD65" s="1"/>
  <c r="CD64" s="1"/>
  <c r="CD63" s="1"/>
  <c r="CD62" s="1"/>
  <c r="CD61" s="1"/>
  <c r="CD60" s="1"/>
  <c r="CD59" s="1"/>
  <c r="CD58" s="1"/>
  <c r="CD57" s="1"/>
  <c r="CD56" s="1"/>
  <c r="CD55" s="1"/>
  <c r="CD54" s="1"/>
  <c r="CD53" s="1"/>
  <c r="CD52" s="1"/>
  <c r="CD51" s="1"/>
  <c r="CD50" s="1"/>
  <c r="CD49" s="1"/>
  <c r="CD48" s="1"/>
  <c r="CD47" s="1"/>
  <c r="CD46" s="1"/>
  <c r="CD45" s="1"/>
  <c r="CD44" s="1"/>
  <c r="CD43" s="1"/>
  <c r="CD42" s="1"/>
  <c r="CD41" s="1"/>
  <c r="CD40" s="1"/>
  <c r="CD39" s="1"/>
  <c r="CD38" s="1"/>
  <c r="CD37" s="1"/>
  <c r="CD36" s="1"/>
  <c r="CD35" s="1"/>
  <c r="CD34" s="1"/>
  <c r="CD33" s="1"/>
  <c r="CD32" s="1"/>
  <c r="CD31" s="1"/>
  <c r="CD30" s="1"/>
  <c r="CD29" s="1"/>
  <c r="CD28" s="1"/>
  <c r="CD27" s="1"/>
  <c r="CD26" s="1"/>
  <c r="CD25" s="1"/>
  <c r="CD24" s="1"/>
  <c r="CD23" s="1"/>
  <c r="CD22" s="1"/>
  <c r="CD21" s="1"/>
  <c r="AO78"/>
  <c r="AO77" s="1"/>
  <c r="AO76" s="1"/>
  <c r="AN78"/>
  <c r="AC72"/>
  <c r="AC71" s="1"/>
  <c r="AC70" s="1"/>
  <c r="AB72"/>
  <c r="AV82"/>
  <c r="BG87"/>
  <c r="BF87"/>
  <c r="CC98"/>
  <c r="CB98"/>
  <c r="BO91"/>
  <c r="BO90" s="1"/>
  <c r="BO89" s="1"/>
  <c r="BN91"/>
  <c r="AJ75"/>
  <c r="AZ84"/>
  <c r="AZ83" s="1"/>
  <c r="AZ82" s="1"/>
  <c r="AY84"/>
  <c r="BK89"/>
  <c r="BJ89"/>
  <c r="BX96"/>
  <c r="BX95" s="1"/>
  <c r="BW96"/>
  <c r="AG73"/>
  <c r="CE99"/>
  <c r="CE98" s="1"/>
  <c r="CE97" s="1"/>
  <c r="CE96" s="1"/>
  <c r="CE95" s="1"/>
  <c r="CE94" s="1"/>
  <c r="CE93" s="1"/>
  <c r="CE92" s="1"/>
  <c r="CE91" s="1"/>
  <c r="CE90" s="1"/>
  <c r="CE89" s="1"/>
  <c r="CE88" s="1"/>
  <c r="CE87" s="1"/>
  <c r="CE86" s="1"/>
  <c r="CE85" s="1"/>
  <c r="CE84" s="1"/>
  <c r="CE83" s="1"/>
  <c r="CE82" s="1"/>
  <c r="CE81" s="1"/>
  <c r="CE80" s="1"/>
  <c r="CE79" s="1"/>
  <c r="CE78" s="1"/>
  <c r="CE77" s="1"/>
  <c r="CE76" s="1"/>
  <c r="CE75" s="1"/>
  <c r="CE74" s="1"/>
  <c r="CE73" s="1"/>
  <c r="CE72" s="1"/>
  <c r="CE71" s="1"/>
  <c r="CE70" s="1"/>
  <c r="CE69" s="1"/>
  <c r="CE68" s="1"/>
  <c r="CE67" s="1"/>
  <c r="CE66" s="1"/>
  <c r="CE65" s="1"/>
  <c r="CE64" s="1"/>
  <c r="CE63" s="1"/>
  <c r="CE62" s="1"/>
  <c r="CE61" s="1"/>
  <c r="CE60" s="1"/>
  <c r="CE59" s="1"/>
  <c r="CE58" s="1"/>
  <c r="CE57" s="1"/>
  <c r="CE56" s="1"/>
  <c r="CE55" s="1"/>
  <c r="CE54" s="1"/>
  <c r="CE53" s="1"/>
  <c r="CE52" s="1"/>
  <c r="CE51" s="1"/>
  <c r="CE50" s="1"/>
  <c r="CE49" s="1"/>
  <c r="CE48" s="1"/>
  <c r="CE47" s="1"/>
  <c r="CE46" s="1"/>
  <c r="CE45" s="1"/>
  <c r="CE44" s="1"/>
  <c r="CE43" s="1"/>
  <c r="CE42" s="1"/>
  <c r="CE41" s="1"/>
  <c r="CE40" s="1"/>
  <c r="CE39" s="1"/>
  <c r="CE38" s="1"/>
  <c r="CE37" s="1"/>
  <c r="CE36" s="1"/>
  <c r="CE35" s="1"/>
  <c r="CE34" s="1"/>
  <c r="CE33" s="1"/>
  <c r="CE32" s="1"/>
  <c r="CE31" s="1"/>
  <c r="CE30" s="1"/>
  <c r="CE29" s="1"/>
  <c r="CE28" s="1"/>
  <c r="CE27" s="1"/>
  <c r="CE26" s="1"/>
  <c r="CE25" s="1"/>
  <c r="CE24" s="1"/>
  <c r="CE23" s="1"/>
  <c r="CE22" s="1"/>
  <c r="CE21" s="1"/>
  <c r="P96"/>
  <c r="O95" s="1"/>
  <c r="Q96"/>
  <c r="R96"/>
  <c r="R95" s="1"/>
  <c r="R94" s="1"/>
  <c r="R93" s="1"/>
  <c r="R92" s="1"/>
  <c r="N96"/>
  <c r="N95" s="1"/>
  <c r="CG101"/>
  <c r="CG3"/>
  <c r="CH1"/>
  <c r="T93" l="1"/>
  <c r="T92" s="1"/>
  <c r="T91" s="1"/>
  <c r="T90" s="1"/>
  <c r="T89" s="1"/>
  <c r="T88" s="1"/>
  <c r="T87" s="1"/>
  <c r="T86" s="1"/>
  <c r="T85" s="1"/>
  <c r="T84" s="1"/>
  <c r="T83" s="1"/>
  <c r="T82" s="1"/>
  <c r="T81" s="1"/>
  <c r="T80" s="1"/>
  <c r="T79" s="1"/>
  <c r="T78" s="1"/>
  <c r="T77" s="1"/>
  <c r="T76" s="1"/>
  <c r="T75" s="1"/>
  <c r="T74" s="1"/>
  <c r="T73" s="1"/>
  <c r="T72" s="1"/>
  <c r="T71" s="1"/>
  <c r="T70" s="1"/>
  <c r="T69" s="1"/>
  <c r="T68" s="1"/>
  <c r="T67" s="1"/>
  <c r="T66" s="1"/>
  <c r="T65" s="1"/>
  <c r="CG100"/>
  <c r="BN90"/>
  <c r="BN89" s="1"/>
  <c r="BN88" s="1"/>
  <c r="BM90"/>
  <c r="BF86"/>
  <c r="BE86"/>
  <c r="CD20"/>
  <c r="BJ88"/>
  <c r="BI88"/>
  <c r="AN77"/>
  <c r="AN76" s="1"/>
  <c r="AN75" s="1"/>
  <c r="AM77"/>
  <c r="AF72"/>
  <c r="AI74"/>
  <c r="AB71"/>
  <c r="AB70" s="1"/>
  <c r="AB69" s="1"/>
  <c r="AA71"/>
  <c r="CC97"/>
  <c r="CC96" s="1"/>
  <c r="CC95" s="1"/>
  <c r="CC94" s="1"/>
  <c r="CC93" s="1"/>
  <c r="CC92" s="1"/>
  <c r="CC91" s="1"/>
  <c r="CC90" s="1"/>
  <c r="CC89" s="1"/>
  <c r="CC88" s="1"/>
  <c r="CC87" s="1"/>
  <c r="CC86" s="1"/>
  <c r="CC85" s="1"/>
  <c r="CC84" s="1"/>
  <c r="CC83" s="1"/>
  <c r="CC82" s="1"/>
  <c r="CC81" s="1"/>
  <c r="CC80" s="1"/>
  <c r="CC79" s="1"/>
  <c r="CC78" s="1"/>
  <c r="CC77" s="1"/>
  <c r="CC76" s="1"/>
  <c r="CC75" s="1"/>
  <c r="CC74" s="1"/>
  <c r="CC73" s="1"/>
  <c r="CC72" s="1"/>
  <c r="CC71" s="1"/>
  <c r="CC70" s="1"/>
  <c r="CC69" s="1"/>
  <c r="CC68" s="1"/>
  <c r="CC67" s="1"/>
  <c r="CC66" s="1"/>
  <c r="CC65" s="1"/>
  <c r="CC64" s="1"/>
  <c r="CC63" s="1"/>
  <c r="CC62" s="1"/>
  <c r="CC61" s="1"/>
  <c r="CC60" s="1"/>
  <c r="CC59" s="1"/>
  <c r="CC58" s="1"/>
  <c r="CC57" s="1"/>
  <c r="CC56" s="1"/>
  <c r="CC55" s="1"/>
  <c r="CC54" s="1"/>
  <c r="CC53" s="1"/>
  <c r="CC52" s="1"/>
  <c r="CC51" s="1"/>
  <c r="CC50" s="1"/>
  <c r="CC49" s="1"/>
  <c r="CC48" s="1"/>
  <c r="CC47" s="1"/>
  <c r="CC46" s="1"/>
  <c r="CC45" s="1"/>
  <c r="CC44" s="1"/>
  <c r="CC43" s="1"/>
  <c r="CC42" s="1"/>
  <c r="CC41" s="1"/>
  <c r="CC40" s="1"/>
  <c r="CC39" s="1"/>
  <c r="CC38" s="1"/>
  <c r="CC37" s="1"/>
  <c r="CC36" s="1"/>
  <c r="CC35" s="1"/>
  <c r="CC34" s="1"/>
  <c r="CC33" s="1"/>
  <c r="CC32" s="1"/>
  <c r="CC31" s="1"/>
  <c r="CC30" s="1"/>
  <c r="CC29" s="1"/>
  <c r="CC28" s="1"/>
  <c r="CC27" s="1"/>
  <c r="CC26" s="1"/>
  <c r="CC25" s="1"/>
  <c r="CC24" s="1"/>
  <c r="CC23" s="1"/>
  <c r="CC22" s="1"/>
  <c r="CC21" s="1"/>
  <c r="CC20" s="1"/>
  <c r="CC19" s="1"/>
  <c r="AU81"/>
  <c r="CB97"/>
  <c r="CA97"/>
  <c r="AY83"/>
  <c r="AY82" s="1"/>
  <c r="AY81" s="1"/>
  <c r="AX83"/>
  <c r="BW95"/>
  <c r="BW94" s="1"/>
  <c r="BV95"/>
  <c r="P95"/>
  <c r="O94" s="1"/>
  <c r="Q95"/>
  <c r="Q94" s="1"/>
  <c r="Q93" s="1"/>
  <c r="Q92" s="1"/>
  <c r="Q91" s="1"/>
  <c r="N94"/>
  <c r="CH101"/>
  <c r="CH4"/>
  <c r="CI1"/>
  <c r="S92" l="1"/>
  <c r="S91" s="1"/>
  <c r="S90" s="1"/>
  <c r="S89" s="1"/>
  <c r="S88" s="1"/>
  <c r="S87" s="1"/>
  <c r="S86" s="1"/>
  <c r="S85" s="1"/>
  <c r="S84" s="1"/>
  <c r="S83" s="1"/>
  <c r="S82" s="1"/>
  <c r="S81" s="1"/>
  <c r="S80" s="1"/>
  <c r="S79" s="1"/>
  <c r="S78" s="1"/>
  <c r="S77" s="1"/>
  <c r="S76" s="1"/>
  <c r="S75" s="1"/>
  <c r="S74" s="1"/>
  <c r="S73" s="1"/>
  <c r="S72" s="1"/>
  <c r="S71" s="1"/>
  <c r="S70" s="1"/>
  <c r="S69" s="1"/>
  <c r="S68" s="1"/>
  <c r="S67" s="1"/>
  <c r="S66" s="1"/>
  <c r="S65" s="1"/>
  <c r="S64" s="1"/>
  <c r="BV94"/>
  <c r="BV93" s="1"/>
  <c r="BU94"/>
  <c r="AT80"/>
  <c r="AE71"/>
  <c r="BM89"/>
  <c r="BM88" s="1"/>
  <c r="BM87" s="1"/>
  <c r="BL89"/>
  <c r="AM76"/>
  <c r="AM75" s="1"/>
  <c r="AM74" s="1"/>
  <c r="AL76"/>
  <c r="CB96"/>
  <c r="CB95" s="1"/>
  <c r="CB94" s="1"/>
  <c r="CB93" s="1"/>
  <c r="CB92" s="1"/>
  <c r="CB91" s="1"/>
  <c r="CB90" s="1"/>
  <c r="CB89" s="1"/>
  <c r="CB88" s="1"/>
  <c r="CB87" s="1"/>
  <c r="CB86" s="1"/>
  <c r="CB85" s="1"/>
  <c r="CB84" s="1"/>
  <c r="CB83" s="1"/>
  <c r="CB82" s="1"/>
  <c r="CB81" s="1"/>
  <c r="CB80" s="1"/>
  <c r="CB79" s="1"/>
  <c r="CB78" s="1"/>
  <c r="CB77" s="1"/>
  <c r="CB76" s="1"/>
  <c r="CB75" s="1"/>
  <c r="CB74" s="1"/>
  <c r="CB73" s="1"/>
  <c r="CB72" s="1"/>
  <c r="CB71" s="1"/>
  <c r="CB70" s="1"/>
  <c r="CB69" s="1"/>
  <c r="CB68" s="1"/>
  <c r="CB67" s="1"/>
  <c r="CB66" s="1"/>
  <c r="CB65" s="1"/>
  <c r="CB64" s="1"/>
  <c r="CB63" s="1"/>
  <c r="CB62" s="1"/>
  <c r="CB61" s="1"/>
  <c r="CB60" s="1"/>
  <c r="CB59" s="1"/>
  <c r="CB58" s="1"/>
  <c r="CB57" s="1"/>
  <c r="CB56" s="1"/>
  <c r="CB55" s="1"/>
  <c r="CB54" s="1"/>
  <c r="CB53" s="1"/>
  <c r="CB52" s="1"/>
  <c r="CB51" s="1"/>
  <c r="CB50" s="1"/>
  <c r="CB49" s="1"/>
  <c r="CB48" s="1"/>
  <c r="CB47" s="1"/>
  <c r="CB46" s="1"/>
  <c r="CB45" s="1"/>
  <c r="CB44" s="1"/>
  <c r="CB43" s="1"/>
  <c r="CB42" s="1"/>
  <c r="CB41" s="1"/>
  <c r="CB40" s="1"/>
  <c r="CB39" s="1"/>
  <c r="CB38" s="1"/>
  <c r="CB37" s="1"/>
  <c r="CB36" s="1"/>
  <c r="CB35" s="1"/>
  <c r="CB34" s="1"/>
  <c r="CB33" s="1"/>
  <c r="CB32" s="1"/>
  <c r="CB31" s="1"/>
  <c r="CB30" s="1"/>
  <c r="CB29" s="1"/>
  <c r="CB28" s="1"/>
  <c r="CB27" s="1"/>
  <c r="CB26" s="1"/>
  <c r="CB25" s="1"/>
  <c r="CB24" s="1"/>
  <c r="CB23" s="1"/>
  <c r="CB22" s="1"/>
  <c r="CB21" s="1"/>
  <c r="CB20" s="1"/>
  <c r="CB19" s="1"/>
  <c r="CB18" s="1"/>
  <c r="BI87"/>
  <c r="BH87"/>
  <c r="CA96"/>
  <c r="CA95" s="1"/>
  <c r="CA94" s="1"/>
  <c r="CA93" s="1"/>
  <c r="CA92" s="1"/>
  <c r="CA91" s="1"/>
  <c r="CA90" s="1"/>
  <c r="CA89" s="1"/>
  <c r="CA88" s="1"/>
  <c r="CA87" s="1"/>
  <c r="CA86" s="1"/>
  <c r="CA85" s="1"/>
  <c r="CA84" s="1"/>
  <c r="CA83" s="1"/>
  <c r="CA82" s="1"/>
  <c r="CA81" s="1"/>
  <c r="CA80" s="1"/>
  <c r="CA79" s="1"/>
  <c r="CA78" s="1"/>
  <c r="CA77" s="1"/>
  <c r="CA76" s="1"/>
  <c r="CA75" s="1"/>
  <c r="CA74" s="1"/>
  <c r="CA73" s="1"/>
  <c r="CA72" s="1"/>
  <c r="CA71" s="1"/>
  <c r="CA70" s="1"/>
  <c r="CA69" s="1"/>
  <c r="CA68" s="1"/>
  <c r="CA67" s="1"/>
  <c r="CA66" s="1"/>
  <c r="CA65" s="1"/>
  <c r="CA64" s="1"/>
  <c r="CA63" s="1"/>
  <c r="CA62" s="1"/>
  <c r="CA61" s="1"/>
  <c r="CA60" s="1"/>
  <c r="CA59" s="1"/>
  <c r="CA58" s="1"/>
  <c r="CA57" s="1"/>
  <c r="CA56" s="1"/>
  <c r="CA55" s="1"/>
  <c r="CA54" s="1"/>
  <c r="CA53" s="1"/>
  <c r="CA52" s="1"/>
  <c r="CA51" s="1"/>
  <c r="CA50" s="1"/>
  <c r="CA49" s="1"/>
  <c r="CA48" s="1"/>
  <c r="CA47" s="1"/>
  <c r="CA46" s="1"/>
  <c r="CA45" s="1"/>
  <c r="CA44" s="1"/>
  <c r="CA43" s="1"/>
  <c r="CA42" s="1"/>
  <c r="CA41" s="1"/>
  <c r="CA40" s="1"/>
  <c r="CA39" s="1"/>
  <c r="CA38" s="1"/>
  <c r="CA37" s="1"/>
  <c r="CA36" s="1"/>
  <c r="CA35" s="1"/>
  <c r="CA34" s="1"/>
  <c r="CA33" s="1"/>
  <c r="CA32" s="1"/>
  <c r="CA31" s="1"/>
  <c r="CA30" s="1"/>
  <c r="CA29" s="1"/>
  <c r="CA28" s="1"/>
  <c r="CA27" s="1"/>
  <c r="CA26" s="1"/>
  <c r="CA25" s="1"/>
  <c r="CA24" s="1"/>
  <c r="CA23" s="1"/>
  <c r="CA22" s="1"/>
  <c r="CA21" s="1"/>
  <c r="CA20" s="1"/>
  <c r="CA19" s="1"/>
  <c r="CA18" s="1"/>
  <c r="CA17" s="1"/>
  <c r="BZ96"/>
  <c r="AH73"/>
  <c r="BE85"/>
  <c r="BD85"/>
  <c r="AA70"/>
  <c r="AA69" s="1"/>
  <c r="AA68" s="1"/>
  <c r="Z70"/>
  <c r="AX82"/>
  <c r="AX81" s="1"/>
  <c r="AX80" s="1"/>
  <c r="AW82"/>
  <c r="N93"/>
  <c r="P94"/>
  <c r="P93" s="1"/>
  <c r="P92" s="1"/>
  <c r="P91" s="1"/>
  <c r="P90" s="1"/>
  <c r="CI101"/>
  <c r="CH100" s="1"/>
  <c r="CI5"/>
  <c r="CJ1"/>
  <c r="R91" l="1"/>
  <c r="R90" s="1"/>
  <c r="R89" s="1"/>
  <c r="R88" s="1"/>
  <c r="R87" s="1"/>
  <c r="R86" s="1"/>
  <c r="R85" s="1"/>
  <c r="R84" s="1"/>
  <c r="R83" s="1"/>
  <c r="R82" s="1"/>
  <c r="R81" s="1"/>
  <c r="R80" s="1"/>
  <c r="R79" s="1"/>
  <c r="R78" s="1"/>
  <c r="R77" s="1"/>
  <c r="R76" s="1"/>
  <c r="R75" s="1"/>
  <c r="R74" s="1"/>
  <c r="R73" s="1"/>
  <c r="R72" s="1"/>
  <c r="R71" s="1"/>
  <c r="R70" s="1"/>
  <c r="R69" s="1"/>
  <c r="R68" s="1"/>
  <c r="R67" s="1"/>
  <c r="R66" s="1"/>
  <c r="R65" s="1"/>
  <c r="R64" s="1"/>
  <c r="R63" s="1"/>
  <c r="CG99"/>
  <c r="BD84"/>
  <c r="BC84"/>
  <c r="BH86"/>
  <c r="BG86"/>
  <c r="BU93"/>
  <c r="BU92" s="1"/>
  <c r="BT93"/>
  <c r="BZ95"/>
  <c r="BZ94" s="1"/>
  <c r="BZ93" s="1"/>
  <c r="BZ92" s="1"/>
  <c r="BZ91" s="1"/>
  <c r="BZ90" s="1"/>
  <c r="BZ89" s="1"/>
  <c r="BZ88" s="1"/>
  <c r="BZ87" s="1"/>
  <c r="BZ86" s="1"/>
  <c r="BZ85" s="1"/>
  <c r="BZ84" s="1"/>
  <c r="BZ83" s="1"/>
  <c r="BZ82" s="1"/>
  <c r="BZ81" s="1"/>
  <c r="BZ80" s="1"/>
  <c r="BZ79" s="1"/>
  <c r="BZ78" s="1"/>
  <c r="BZ77" s="1"/>
  <c r="BZ76" s="1"/>
  <c r="BZ75" s="1"/>
  <c r="BZ74" s="1"/>
  <c r="BZ73" s="1"/>
  <c r="BZ72" s="1"/>
  <c r="BZ71" s="1"/>
  <c r="BZ70" s="1"/>
  <c r="BZ69" s="1"/>
  <c r="BZ68" s="1"/>
  <c r="BZ67" s="1"/>
  <c r="BZ66" s="1"/>
  <c r="BZ65" s="1"/>
  <c r="BZ64" s="1"/>
  <c r="BZ63" s="1"/>
  <c r="BZ62" s="1"/>
  <c r="BZ61" s="1"/>
  <c r="BZ60" s="1"/>
  <c r="BZ59" s="1"/>
  <c r="BZ58" s="1"/>
  <c r="BZ57" s="1"/>
  <c r="BZ56" s="1"/>
  <c r="BZ55" s="1"/>
  <c r="BZ54" s="1"/>
  <c r="BZ53" s="1"/>
  <c r="BZ52" s="1"/>
  <c r="BZ51" s="1"/>
  <c r="BZ50" s="1"/>
  <c r="BZ49" s="1"/>
  <c r="BZ48" s="1"/>
  <c r="BZ47" s="1"/>
  <c r="BZ46" s="1"/>
  <c r="BZ45" s="1"/>
  <c r="BZ44" s="1"/>
  <c r="BZ43" s="1"/>
  <c r="BZ42" s="1"/>
  <c r="BZ41" s="1"/>
  <c r="BZ40" s="1"/>
  <c r="BZ39" s="1"/>
  <c r="BZ38" s="1"/>
  <c r="BZ37" s="1"/>
  <c r="BZ36" s="1"/>
  <c r="BZ35" s="1"/>
  <c r="BZ34" s="1"/>
  <c r="BZ33" s="1"/>
  <c r="BZ32" s="1"/>
  <c r="BZ31" s="1"/>
  <c r="BZ30" s="1"/>
  <c r="BZ29" s="1"/>
  <c r="BZ28" s="1"/>
  <c r="BZ27" s="1"/>
  <c r="BZ26" s="1"/>
  <c r="BZ25" s="1"/>
  <c r="BZ24" s="1"/>
  <c r="BZ23" s="1"/>
  <c r="BZ22" s="1"/>
  <c r="BZ21" s="1"/>
  <c r="BZ20" s="1"/>
  <c r="BZ19" s="1"/>
  <c r="BZ18" s="1"/>
  <c r="BZ17" s="1"/>
  <c r="BZ16" s="1"/>
  <c r="BY95"/>
  <c r="AL75"/>
  <c r="AL74" s="1"/>
  <c r="AL73" s="1"/>
  <c r="AK75"/>
  <c r="AS79"/>
  <c r="CI100"/>
  <c r="CH99" s="1"/>
  <c r="Z69"/>
  <c r="Z68" s="1"/>
  <c r="Z67" s="1"/>
  <c r="Y69"/>
  <c r="AW81"/>
  <c r="AW80" s="1"/>
  <c r="AW79" s="1"/>
  <c r="AV81"/>
  <c r="BL88"/>
  <c r="BL87" s="1"/>
  <c r="BL86" s="1"/>
  <c r="BK88"/>
  <c r="AG72"/>
  <c r="AD70"/>
  <c r="O93"/>
  <c r="O92" s="1"/>
  <c r="O91" s="1"/>
  <c r="O90" s="1"/>
  <c r="O89" s="1"/>
  <c r="CJ101"/>
  <c r="CJ6"/>
  <c r="CK1"/>
  <c r="Q90" l="1"/>
  <c r="Q89" s="1"/>
  <c r="Q88" s="1"/>
  <c r="Q87" s="1"/>
  <c r="Q86" s="1"/>
  <c r="Q85" s="1"/>
  <c r="Q84" s="1"/>
  <c r="Q83" s="1"/>
  <c r="Q82" s="1"/>
  <c r="Q81" s="1"/>
  <c r="Q80" s="1"/>
  <c r="Q79" s="1"/>
  <c r="Q78" s="1"/>
  <c r="Q77" s="1"/>
  <c r="Q76" s="1"/>
  <c r="Q75" s="1"/>
  <c r="Q74" s="1"/>
  <c r="Q73" s="1"/>
  <c r="Q72" s="1"/>
  <c r="Q71" s="1"/>
  <c r="Q70" s="1"/>
  <c r="Q69" s="1"/>
  <c r="Q68" s="1"/>
  <c r="Q67" s="1"/>
  <c r="Q66" s="1"/>
  <c r="Q65" s="1"/>
  <c r="Q64" s="1"/>
  <c r="Q63" s="1"/>
  <c r="Q62" s="1"/>
  <c r="CJ100"/>
  <c r="Y68"/>
  <c r="Y67" s="1"/>
  <c r="Y66" s="1"/>
  <c r="X68"/>
  <c r="AV80"/>
  <c r="AV79" s="1"/>
  <c r="AV78" s="1"/>
  <c r="AU80"/>
  <c r="AR78"/>
  <c r="CG98"/>
  <c r="BT92"/>
  <c r="BT91" s="1"/>
  <c r="BS92"/>
  <c r="AC69"/>
  <c r="AK74"/>
  <c r="AK73" s="1"/>
  <c r="AK72" s="1"/>
  <c r="AJ74"/>
  <c r="BC83"/>
  <c r="BB83"/>
  <c r="BK87"/>
  <c r="BK86" s="1"/>
  <c r="BK85" s="1"/>
  <c r="BJ87"/>
  <c r="BY94"/>
  <c r="BY93" s="1"/>
  <c r="BY92" s="1"/>
  <c r="BY91" s="1"/>
  <c r="BY90" s="1"/>
  <c r="BY89" s="1"/>
  <c r="BY88" s="1"/>
  <c r="BY87" s="1"/>
  <c r="BY86" s="1"/>
  <c r="BY85" s="1"/>
  <c r="BY84" s="1"/>
  <c r="BY83" s="1"/>
  <c r="BY82" s="1"/>
  <c r="BY81" s="1"/>
  <c r="BY80" s="1"/>
  <c r="BY79" s="1"/>
  <c r="BY78" s="1"/>
  <c r="BY77" s="1"/>
  <c r="BY76" s="1"/>
  <c r="BY75" s="1"/>
  <c r="BY74" s="1"/>
  <c r="BY73" s="1"/>
  <c r="BY72" s="1"/>
  <c r="BY71" s="1"/>
  <c r="BY70" s="1"/>
  <c r="BY69" s="1"/>
  <c r="BY68" s="1"/>
  <c r="BY67" s="1"/>
  <c r="BY66" s="1"/>
  <c r="BY65" s="1"/>
  <c r="BY64" s="1"/>
  <c r="BY63" s="1"/>
  <c r="BY62" s="1"/>
  <c r="BY61" s="1"/>
  <c r="BY60" s="1"/>
  <c r="BY59" s="1"/>
  <c r="BY58" s="1"/>
  <c r="BY57" s="1"/>
  <c r="BY56" s="1"/>
  <c r="BY55" s="1"/>
  <c r="BY54" s="1"/>
  <c r="BY53" s="1"/>
  <c r="BY52" s="1"/>
  <c r="BY51" s="1"/>
  <c r="BY50" s="1"/>
  <c r="BY49" s="1"/>
  <c r="BY48" s="1"/>
  <c r="BY47" s="1"/>
  <c r="BY46" s="1"/>
  <c r="BY45" s="1"/>
  <c r="BY44" s="1"/>
  <c r="BY43" s="1"/>
  <c r="BY42" s="1"/>
  <c r="BY41" s="1"/>
  <c r="BY40" s="1"/>
  <c r="BY39" s="1"/>
  <c r="BY38" s="1"/>
  <c r="BY37" s="1"/>
  <c r="BY36" s="1"/>
  <c r="BY35" s="1"/>
  <c r="BY34" s="1"/>
  <c r="BY33" s="1"/>
  <c r="BY32" s="1"/>
  <c r="BY31" s="1"/>
  <c r="BY30" s="1"/>
  <c r="BY29" s="1"/>
  <c r="BY28" s="1"/>
  <c r="BY27" s="1"/>
  <c r="BY26" s="1"/>
  <c r="BY25" s="1"/>
  <c r="BY24" s="1"/>
  <c r="BY23" s="1"/>
  <c r="BY22" s="1"/>
  <c r="BY21" s="1"/>
  <c r="BY20" s="1"/>
  <c r="BY19" s="1"/>
  <c r="BY18" s="1"/>
  <c r="BY17" s="1"/>
  <c r="BY16" s="1"/>
  <c r="BY15" s="1"/>
  <c r="BX94"/>
  <c r="BG85"/>
  <c r="BF85"/>
  <c r="AF71"/>
  <c r="N92"/>
  <c r="N91" s="1"/>
  <c r="N90" s="1"/>
  <c r="N89" s="1"/>
  <c r="N88" s="1"/>
  <c r="CK101"/>
  <c r="CL1"/>
  <c r="CK7"/>
  <c r="P89" l="1"/>
  <c r="P88" s="1"/>
  <c r="P87" s="1"/>
  <c r="P86" s="1"/>
  <c r="P85" s="1"/>
  <c r="P84" s="1"/>
  <c r="P83" s="1"/>
  <c r="P82" s="1"/>
  <c r="P81" s="1"/>
  <c r="P80" s="1"/>
  <c r="P79" s="1"/>
  <c r="P78" s="1"/>
  <c r="P77" s="1"/>
  <c r="P76" s="1"/>
  <c r="P75" s="1"/>
  <c r="P74" s="1"/>
  <c r="P73" s="1"/>
  <c r="P72" s="1"/>
  <c r="P71" s="1"/>
  <c r="P70" s="1"/>
  <c r="P69" s="1"/>
  <c r="P68" s="1"/>
  <c r="P67" s="1"/>
  <c r="P66" s="1"/>
  <c r="P65" s="1"/>
  <c r="P64" s="1"/>
  <c r="P63" s="1"/>
  <c r="P62" s="1"/>
  <c r="P61" s="1"/>
  <c r="BB82"/>
  <c r="BA82"/>
  <c r="BF84"/>
  <c r="BE84"/>
  <c r="BS91"/>
  <c r="BS90" s="1"/>
  <c r="BR91"/>
  <c r="X67"/>
  <c r="X66" s="1"/>
  <c r="X65" s="1"/>
  <c r="W67"/>
  <c r="BX93"/>
  <c r="BX92" s="1"/>
  <c r="BX91" s="1"/>
  <c r="BX90" s="1"/>
  <c r="BX89" s="1"/>
  <c r="BX88" s="1"/>
  <c r="BX87" s="1"/>
  <c r="BX86" s="1"/>
  <c r="BX85" s="1"/>
  <c r="BX84" s="1"/>
  <c r="BX83" s="1"/>
  <c r="BX82" s="1"/>
  <c r="BX81" s="1"/>
  <c r="BX80" s="1"/>
  <c r="BX79" s="1"/>
  <c r="BX78" s="1"/>
  <c r="BX77" s="1"/>
  <c r="BX76" s="1"/>
  <c r="BX75" s="1"/>
  <c r="BX74" s="1"/>
  <c r="BX73" s="1"/>
  <c r="BX72" s="1"/>
  <c r="BX71" s="1"/>
  <c r="BX70" s="1"/>
  <c r="BX69" s="1"/>
  <c r="BX68" s="1"/>
  <c r="BX67" s="1"/>
  <c r="BX66" s="1"/>
  <c r="BX65" s="1"/>
  <c r="BX64" s="1"/>
  <c r="BX63" s="1"/>
  <c r="BX62" s="1"/>
  <c r="BX61" s="1"/>
  <c r="BX60" s="1"/>
  <c r="BX59" s="1"/>
  <c r="BX58" s="1"/>
  <c r="BX57" s="1"/>
  <c r="BX56" s="1"/>
  <c r="BX55" s="1"/>
  <c r="BX54" s="1"/>
  <c r="BX53" s="1"/>
  <c r="BX52" s="1"/>
  <c r="BX51" s="1"/>
  <c r="BX50" s="1"/>
  <c r="BX49" s="1"/>
  <c r="BX48" s="1"/>
  <c r="BX47" s="1"/>
  <c r="BX46" s="1"/>
  <c r="BX45" s="1"/>
  <c r="BX44" s="1"/>
  <c r="BX43" s="1"/>
  <c r="BX42" s="1"/>
  <c r="BX41" s="1"/>
  <c r="BX40" s="1"/>
  <c r="BX39" s="1"/>
  <c r="BX38" s="1"/>
  <c r="BX37" s="1"/>
  <c r="BX36" s="1"/>
  <c r="BX35" s="1"/>
  <c r="BX34" s="1"/>
  <c r="BX33" s="1"/>
  <c r="BX32" s="1"/>
  <c r="BX31" s="1"/>
  <c r="BX30" s="1"/>
  <c r="BX29" s="1"/>
  <c r="BX28" s="1"/>
  <c r="BX27" s="1"/>
  <c r="BX26" s="1"/>
  <c r="BX25" s="1"/>
  <c r="BX24" s="1"/>
  <c r="BX23" s="1"/>
  <c r="BX22" s="1"/>
  <c r="BX21" s="1"/>
  <c r="BX20" s="1"/>
  <c r="BX19" s="1"/>
  <c r="BX18" s="1"/>
  <c r="BX17" s="1"/>
  <c r="BX16" s="1"/>
  <c r="BX15" s="1"/>
  <c r="BX14" s="1"/>
  <c r="BW93"/>
  <c r="AB68"/>
  <c r="AU79"/>
  <c r="AU78" s="1"/>
  <c r="AU77" s="1"/>
  <c r="AT79"/>
  <c r="AJ73"/>
  <c r="AJ72" s="1"/>
  <c r="AJ71" s="1"/>
  <c r="AI73"/>
  <c r="AE70"/>
  <c r="BJ86"/>
  <c r="BJ85" s="1"/>
  <c r="BJ84" s="1"/>
  <c r="BI86"/>
  <c r="AQ77"/>
  <c r="CJ99"/>
  <c r="CI99"/>
  <c r="CL101"/>
  <c r="CK100" s="1"/>
  <c r="CL8"/>
  <c r="CM1"/>
  <c r="O88" l="1"/>
  <c r="O87" s="1"/>
  <c r="O86" s="1"/>
  <c r="O85" s="1"/>
  <c r="O84" s="1"/>
  <c r="O83" s="1"/>
  <c r="O82" s="1"/>
  <c r="O81" s="1"/>
  <c r="O80" s="1"/>
  <c r="O79" s="1"/>
  <c r="O78" s="1"/>
  <c r="O77" s="1"/>
  <c r="O76" s="1"/>
  <c r="O75" s="1"/>
  <c r="O74" s="1"/>
  <c r="O73" s="1"/>
  <c r="O72" s="1"/>
  <c r="O71" s="1"/>
  <c r="O70" s="1"/>
  <c r="O69" s="1"/>
  <c r="O68" s="1"/>
  <c r="O67" s="1"/>
  <c r="O66" s="1"/>
  <c r="O65" s="1"/>
  <c r="O64" s="1"/>
  <c r="O63" s="1"/>
  <c r="O62" s="1"/>
  <c r="O61" s="1"/>
  <c r="O60" s="1"/>
  <c r="BR90"/>
  <c r="BR89" s="1"/>
  <c r="BQ90"/>
  <c r="BA81"/>
  <c r="AZ81"/>
  <c r="CI98"/>
  <c r="CH98"/>
  <c r="AA67"/>
  <c r="BE83"/>
  <c r="BD83"/>
  <c r="W66"/>
  <c r="W65" s="1"/>
  <c r="W64" s="1"/>
  <c r="V66"/>
  <c r="AD69"/>
  <c r="BI85"/>
  <c r="BI84" s="1"/>
  <c r="BI83" s="1"/>
  <c r="BH85"/>
  <c r="AT78"/>
  <c r="AT77" s="1"/>
  <c r="AT76" s="1"/>
  <c r="AS78"/>
  <c r="AP76"/>
  <c r="AI72"/>
  <c r="AI71" s="1"/>
  <c r="AI70" s="1"/>
  <c r="AH72"/>
  <c r="BW92"/>
  <c r="BW91" s="1"/>
  <c r="BW90" s="1"/>
  <c r="BW89" s="1"/>
  <c r="BW88" s="1"/>
  <c r="BW87" s="1"/>
  <c r="BW86" s="1"/>
  <c r="BW85" s="1"/>
  <c r="BW84" s="1"/>
  <c r="BW83" s="1"/>
  <c r="BW82" s="1"/>
  <c r="BW81" s="1"/>
  <c r="BW80" s="1"/>
  <c r="BW79" s="1"/>
  <c r="BW78" s="1"/>
  <c r="BW77" s="1"/>
  <c r="BW76" s="1"/>
  <c r="BW75" s="1"/>
  <c r="BW74" s="1"/>
  <c r="BW73" s="1"/>
  <c r="BW72" s="1"/>
  <c r="BW71" s="1"/>
  <c r="BW70" s="1"/>
  <c r="BW69" s="1"/>
  <c r="BW68" s="1"/>
  <c r="BW67" s="1"/>
  <c r="BW66" s="1"/>
  <c r="BW65" s="1"/>
  <c r="BW64" s="1"/>
  <c r="BW63" s="1"/>
  <c r="BW62" s="1"/>
  <c r="BW61" s="1"/>
  <c r="BW60" s="1"/>
  <c r="BW59" s="1"/>
  <c r="BW58" s="1"/>
  <c r="BW57" s="1"/>
  <c r="BW56" s="1"/>
  <c r="BW55" s="1"/>
  <c r="BW54" s="1"/>
  <c r="BW53" s="1"/>
  <c r="BW52" s="1"/>
  <c r="BW51" s="1"/>
  <c r="BW50" s="1"/>
  <c r="BW49" s="1"/>
  <c r="BW48" s="1"/>
  <c r="BW47" s="1"/>
  <c r="BW46" s="1"/>
  <c r="BW45" s="1"/>
  <c r="BW44" s="1"/>
  <c r="BW43" s="1"/>
  <c r="BW42" s="1"/>
  <c r="BW41" s="1"/>
  <c r="BW40" s="1"/>
  <c r="BW39" s="1"/>
  <c r="BW38" s="1"/>
  <c r="BW37" s="1"/>
  <c r="BW36" s="1"/>
  <c r="BW35" s="1"/>
  <c r="BW34" s="1"/>
  <c r="BW33" s="1"/>
  <c r="BW32" s="1"/>
  <c r="BW31" s="1"/>
  <c r="BW30" s="1"/>
  <c r="BW29" s="1"/>
  <c r="BW28" s="1"/>
  <c r="BW27" s="1"/>
  <c r="BW26" s="1"/>
  <c r="BW25" s="1"/>
  <c r="BW24" s="1"/>
  <c r="BW23" s="1"/>
  <c r="BW22" s="1"/>
  <c r="BW21" s="1"/>
  <c r="BW20" s="1"/>
  <c r="BW19" s="1"/>
  <c r="BW18" s="1"/>
  <c r="BW17" s="1"/>
  <c r="BW16" s="1"/>
  <c r="BW15" s="1"/>
  <c r="BW14" s="1"/>
  <c r="BW13" s="1"/>
  <c r="BV92"/>
  <c r="CM101"/>
  <c r="CL100" s="1"/>
  <c r="CK99" s="1"/>
  <c r="CM9"/>
  <c r="CN1"/>
  <c r="N87" l="1"/>
  <c r="N86" s="1"/>
  <c r="N85" s="1"/>
  <c r="N84" s="1"/>
  <c r="N83" s="1"/>
  <c r="N82" s="1"/>
  <c r="N81" s="1"/>
  <c r="N80" s="1"/>
  <c r="N79" s="1"/>
  <c r="N78" s="1"/>
  <c r="N77" s="1"/>
  <c r="N76" s="1"/>
  <c r="N75" s="1"/>
  <c r="N74" s="1"/>
  <c r="N73" s="1"/>
  <c r="N72" s="1"/>
  <c r="N71" s="1"/>
  <c r="N70" s="1"/>
  <c r="N69" s="1"/>
  <c r="N68" s="1"/>
  <c r="N67" s="1"/>
  <c r="N66" s="1"/>
  <c r="N65" s="1"/>
  <c r="N64" s="1"/>
  <c r="N63" s="1"/>
  <c r="N62" s="1"/>
  <c r="N61" s="1"/>
  <c r="N60" s="1"/>
  <c r="N59" s="1"/>
  <c r="CJ98"/>
  <c r="CI97" s="1"/>
  <c r="BQ89"/>
  <c r="BQ88" s="1"/>
  <c r="BP89"/>
  <c r="Z66"/>
  <c r="AS77"/>
  <c r="AS76" s="1"/>
  <c r="AS75" s="1"/>
  <c r="AR77"/>
  <c r="AO75"/>
  <c r="AZ80"/>
  <c r="AY80"/>
  <c r="CH97"/>
  <c r="CG97"/>
  <c r="CG96" s="1"/>
  <c r="AC68"/>
  <c r="V65"/>
  <c r="V64" s="1"/>
  <c r="V63" s="1"/>
  <c r="U65"/>
  <c r="AH71"/>
  <c r="AH70" s="1"/>
  <c r="AH69" s="1"/>
  <c r="AG71"/>
  <c r="BH84"/>
  <c r="BH83" s="1"/>
  <c r="BH82" s="1"/>
  <c r="BG84"/>
  <c r="BD82"/>
  <c r="BC82"/>
  <c r="BV91"/>
  <c r="BV90" s="1"/>
  <c r="BV89" s="1"/>
  <c r="BV88" s="1"/>
  <c r="BV87" s="1"/>
  <c r="BV86" s="1"/>
  <c r="BV85" s="1"/>
  <c r="BV84" s="1"/>
  <c r="BV83" s="1"/>
  <c r="BV82" s="1"/>
  <c r="BV81" s="1"/>
  <c r="BV80" s="1"/>
  <c r="BV79" s="1"/>
  <c r="BV78" s="1"/>
  <c r="BV77" s="1"/>
  <c r="BV76" s="1"/>
  <c r="BV75" s="1"/>
  <c r="BV74" s="1"/>
  <c r="BV73" s="1"/>
  <c r="BV72" s="1"/>
  <c r="BV71" s="1"/>
  <c r="BV70" s="1"/>
  <c r="BV69" s="1"/>
  <c r="BV68" s="1"/>
  <c r="BV67" s="1"/>
  <c r="BV66" s="1"/>
  <c r="BV65" s="1"/>
  <c r="BV64" s="1"/>
  <c r="BV63" s="1"/>
  <c r="BV62" s="1"/>
  <c r="BV61" s="1"/>
  <c r="BV60" s="1"/>
  <c r="BV59" s="1"/>
  <c r="BV58" s="1"/>
  <c r="BV57" s="1"/>
  <c r="BV56" s="1"/>
  <c r="BV55" s="1"/>
  <c r="BV54" s="1"/>
  <c r="BV53" s="1"/>
  <c r="BV52" s="1"/>
  <c r="BV51" s="1"/>
  <c r="BV50" s="1"/>
  <c r="BV49" s="1"/>
  <c r="BV48" s="1"/>
  <c r="BV47" s="1"/>
  <c r="BV46" s="1"/>
  <c r="BV45" s="1"/>
  <c r="BV44" s="1"/>
  <c r="BV43" s="1"/>
  <c r="BV42" s="1"/>
  <c r="BV41" s="1"/>
  <c r="BV40" s="1"/>
  <c r="BV39" s="1"/>
  <c r="BV38" s="1"/>
  <c r="BV37" s="1"/>
  <c r="BV36" s="1"/>
  <c r="BV35" s="1"/>
  <c r="BV34" s="1"/>
  <c r="BV33" s="1"/>
  <c r="BV32" s="1"/>
  <c r="BV31" s="1"/>
  <c r="BV30" s="1"/>
  <c r="BV29" s="1"/>
  <c r="BV28" s="1"/>
  <c r="BV27" s="1"/>
  <c r="BV26" s="1"/>
  <c r="BV25" s="1"/>
  <c r="BV24" s="1"/>
  <c r="BV23" s="1"/>
  <c r="BV22" s="1"/>
  <c r="BV21" s="1"/>
  <c r="BV20" s="1"/>
  <c r="BV19" s="1"/>
  <c r="BV18" s="1"/>
  <c r="BV17" s="1"/>
  <c r="BV16" s="1"/>
  <c r="BV15" s="1"/>
  <c r="BV14" s="1"/>
  <c r="BV13" s="1"/>
  <c r="BV12" s="1"/>
  <c r="BU91"/>
  <c r="CN101"/>
  <c r="CM100" s="1"/>
  <c r="CN10"/>
  <c r="CO1"/>
  <c r="AB67" l="1"/>
  <c r="AR76"/>
  <c r="AR75" s="1"/>
  <c r="AR74" s="1"/>
  <c r="AQ76"/>
  <c r="CL99"/>
  <c r="BG83"/>
  <c r="BG82" s="1"/>
  <c r="BG81" s="1"/>
  <c r="BF83"/>
  <c r="AN74"/>
  <c r="BP88"/>
  <c r="BP87" s="1"/>
  <c r="BO88"/>
  <c r="CN100"/>
  <c r="BC81"/>
  <c r="BB81"/>
  <c r="U64"/>
  <c r="U63" s="1"/>
  <c r="U62" s="1"/>
  <c r="T64"/>
  <c r="BU90"/>
  <c r="BU89" s="1"/>
  <c r="BU88" s="1"/>
  <c r="BU87" s="1"/>
  <c r="BU86" s="1"/>
  <c r="BU85" s="1"/>
  <c r="BU84" s="1"/>
  <c r="BU83" s="1"/>
  <c r="BU82" s="1"/>
  <c r="BU81" s="1"/>
  <c r="BU80" s="1"/>
  <c r="BU79" s="1"/>
  <c r="BU78" s="1"/>
  <c r="BU77" s="1"/>
  <c r="BU76" s="1"/>
  <c r="BU75" s="1"/>
  <c r="BU74" s="1"/>
  <c r="BU73" s="1"/>
  <c r="BU72" s="1"/>
  <c r="BU71" s="1"/>
  <c r="BU70" s="1"/>
  <c r="BU69" s="1"/>
  <c r="BU68" s="1"/>
  <c r="BU67" s="1"/>
  <c r="BU66" s="1"/>
  <c r="BU65" s="1"/>
  <c r="BU64" s="1"/>
  <c r="BU63" s="1"/>
  <c r="BU62" s="1"/>
  <c r="BU61" s="1"/>
  <c r="BU60" s="1"/>
  <c r="BU59" s="1"/>
  <c r="BU58" s="1"/>
  <c r="BU57" s="1"/>
  <c r="BU56" s="1"/>
  <c r="BU55" s="1"/>
  <c r="BU54" s="1"/>
  <c r="BU53" s="1"/>
  <c r="BU52" s="1"/>
  <c r="BU51" s="1"/>
  <c r="BU50" s="1"/>
  <c r="BU49" s="1"/>
  <c r="BU48" s="1"/>
  <c r="BU47" s="1"/>
  <c r="BU46" s="1"/>
  <c r="BU45" s="1"/>
  <c r="BU44" s="1"/>
  <c r="BU43" s="1"/>
  <c r="BU42" s="1"/>
  <c r="BU41" s="1"/>
  <c r="BU40" s="1"/>
  <c r="BU39" s="1"/>
  <c r="BU38" s="1"/>
  <c r="BU37" s="1"/>
  <c r="BU36" s="1"/>
  <c r="BU35" s="1"/>
  <c r="BU34" s="1"/>
  <c r="BU33" s="1"/>
  <c r="BU32" s="1"/>
  <c r="BU31" s="1"/>
  <c r="BU30" s="1"/>
  <c r="BU29" s="1"/>
  <c r="BU28" s="1"/>
  <c r="BU27" s="1"/>
  <c r="BU26" s="1"/>
  <c r="BU25" s="1"/>
  <c r="BU24" s="1"/>
  <c r="BU23" s="1"/>
  <c r="BU22" s="1"/>
  <c r="BU21" s="1"/>
  <c r="BU20" s="1"/>
  <c r="BU19" s="1"/>
  <c r="BU18" s="1"/>
  <c r="BU17" s="1"/>
  <c r="BU16" s="1"/>
  <c r="BU15" s="1"/>
  <c r="BU14" s="1"/>
  <c r="BU13" s="1"/>
  <c r="BU12" s="1"/>
  <c r="BU11" s="1"/>
  <c r="BT90"/>
  <c r="AY79"/>
  <c r="AX79"/>
  <c r="Y65"/>
  <c r="AG70"/>
  <c r="AG69" s="1"/>
  <c r="AG68" s="1"/>
  <c r="AF70"/>
  <c r="CH96"/>
  <c r="CO101"/>
  <c r="CP1"/>
  <c r="CO11"/>
  <c r="CL98" l="1"/>
  <c r="CK98"/>
  <c r="BO87"/>
  <c r="BO86" s="1"/>
  <c r="BN87"/>
  <c r="AF69"/>
  <c r="AF68" s="1"/>
  <c r="AF67" s="1"/>
  <c r="AE69"/>
  <c r="BT89"/>
  <c r="BT88" s="1"/>
  <c r="BT87" s="1"/>
  <c r="BT86" s="1"/>
  <c r="BT85" s="1"/>
  <c r="BT84" s="1"/>
  <c r="BT83" s="1"/>
  <c r="BT82" s="1"/>
  <c r="BT81" s="1"/>
  <c r="BT80" s="1"/>
  <c r="BT79" s="1"/>
  <c r="BT78" s="1"/>
  <c r="BT77" s="1"/>
  <c r="BT76" s="1"/>
  <c r="BT75" s="1"/>
  <c r="BT74" s="1"/>
  <c r="BT73" s="1"/>
  <c r="BT72" s="1"/>
  <c r="BT71" s="1"/>
  <c r="BT70" s="1"/>
  <c r="BT69" s="1"/>
  <c r="BT68" s="1"/>
  <c r="BT67" s="1"/>
  <c r="BT66" s="1"/>
  <c r="BT65" s="1"/>
  <c r="BT64" s="1"/>
  <c r="BT63" s="1"/>
  <c r="BT62" s="1"/>
  <c r="BT61" s="1"/>
  <c r="BT60" s="1"/>
  <c r="BT59" s="1"/>
  <c r="BT58" s="1"/>
  <c r="BT57" s="1"/>
  <c r="BT56" s="1"/>
  <c r="BT55" s="1"/>
  <c r="BT54" s="1"/>
  <c r="BT53" s="1"/>
  <c r="BT52" s="1"/>
  <c r="BT51" s="1"/>
  <c r="BT50" s="1"/>
  <c r="BT49" s="1"/>
  <c r="BT48" s="1"/>
  <c r="BT47" s="1"/>
  <c r="BT46" s="1"/>
  <c r="BT45" s="1"/>
  <c r="BT44" s="1"/>
  <c r="BT43" s="1"/>
  <c r="BT42" s="1"/>
  <c r="BT41" s="1"/>
  <c r="BT40" s="1"/>
  <c r="BT39" s="1"/>
  <c r="BT38" s="1"/>
  <c r="BT37" s="1"/>
  <c r="BT36" s="1"/>
  <c r="BT35" s="1"/>
  <c r="BT34" s="1"/>
  <c r="BT33" s="1"/>
  <c r="BT32" s="1"/>
  <c r="BT31" s="1"/>
  <c r="BT30" s="1"/>
  <c r="BT29" s="1"/>
  <c r="BT28" s="1"/>
  <c r="BT27" s="1"/>
  <c r="BT26" s="1"/>
  <c r="BT25" s="1"/>
  <c r="BT24" s="1"/>
  <c r="BT23" s="1"/>
  <c r="BT22" s="1"/>
  <c r="BT21" s="1"/>
  <c r="BT20" s="1"/>
  <c r="BT19" s="1"/>
  <c r="BT18" s="1"/>
  <c r="BT17" s="1"/>
  <c r="BT16" s="1"/>
  <c r="BT15" s="1"/>
  <c r="BT14" s="1"/>
  <c r="BT13" s="1"/>
  <c r="BT12" s="1"/>
  <c r="BT11" s="1"/>
  <c r="BT10" s="1"/>
  <c r="BS89"/>
  <c r="BF82"/>
  <c r="BF81" s="1"/>
  <c r="BF80" s="1"/>
  <c r="BE82"/>
  <c r="AA66"/>
  <c r="AX78"/>
  <c r="AW78"/>
  <c r="BB80"/>
  <c r="BA80"/>
  <c r="AQ75"/>
  <c r="AQ74" s="1"/>
  <c r="AQ73" s="1"/>
  <c r="AP75"/>
  <c r="AM73"/>
  <c r="CM99"/>
  <c r="X64"/>
  <c r="T63"/>
  <c r="T62" s="1"/>
  <c r="T61" s="1"/>
  <c r="S63"/>
  <c r="CG95"/>
  <c r="CP101"/>
  <c r="CO100" s="1"/>
  <c r="CN99" s="1"/>
  <c r="CP12"/>
  <c r="CQ1"/>
  <c r="CK97" l="1"/>
  <c r="CJ97"/>
  <c r="AL72"/>
  <c r="BS88"/>
  <c r="BS87" s="1"/>
  <c r="BS86" s="1"/>
  <c r="BS85" s="1"/>
  <c r="BS84" s="1"/>
  <c r="BS83" s="1"/>
  <c r="BS82" s="1"/>
  <c r="BS81" s="1"/>
  <c r="BS80" s="1"/>
  <c r="BS79" s="1"/>
  <c r="BS78" s="1"/>
  <c r="BS77" s="1"/>
  <c r="BS76" s="1"/>
  <c r="BS75" s="1"/>
  <c r="BS74" s="1"/>
  <c r="BS73" s="1"/>
  <c r="BS72" s="1"/>
  <c r="BS71" s="1"/>
  <c r="BS70" s="1"/>
  <c r="BS69" s="1"/>
  <c r="BS68" s="1"/>
  <c r="BS67" s="1"/>
  <c r="BS66" s="1"/>
  <c r="BS65" s="1"/>
  <c r="BS64" s="1"/>
  <c r="BS63" s="1"/>
  <c r="BS62" s="1"/>
  <c r="BS61" s="1"/>
  <c r="BS60" s="1"/>
  <c r="BS59" s="1"/>
  <c r="BS58" s="1"/>
  <c r="BS57" s="1"/>
  <c r="BS56" s="1"/>
  <c r="BS55" s="1"/>
  <c r="BS54" s="1"/>
  <c r="BS53" s="1"/>
  <c r="BS52" s="1"/>
  <c r="BS51" s="1"/>
  <c r="BS50" s="1"/>
  <c r="BS49" s="1"/>
  <c r="BS48" s="1"/>
  <c r="BS47" s="1"/>
  <c r="BS46" s="1"/>
  <c r="BS45" s="1"/>
  <c r="BS44" s="1"/>
  <c r="BS43" s="1"/>
  <c r="BS42" s="1"/>
  <c r="BS41" s="1"/>
  <c r="BS40" s="1"/>
  <c r="BS39" s="1"/>
  <c r="BS38" s="1"/>
  <c r="BS37" s="1"/>
  <c r="BS36" s="1"/>
  <c r="BS35" s="1"/>
  <c r="BS34" s="1"/>
  <c r="BS33" s="1"/>
  <c r="BS32" s="1"/>
  <c r="BS31" s="1"/>
  <c r="BS30" s="1"/>
  <c r="BS29" s="1"/>
  <c r="BS28" s="1"/>
  <c r="BS27" s="1"/>
  <c r="BS26" s="1"/>
  <c r="BS25" s="1"/>
  <c r="BS24" s="1"/>
  <c r="BS23" s="1"/>
  <c r="BS22" s="1"/>
  <c r="BS21" s="1"/>
  <c r="BS20" s="1"/>
  <c r="BS19" s="1"/>
  <c r="BS18" s="1"/>
  <c r="BS17" s="1"/>
  <c r="BS16" s="1"/>
  <c r="BS15" s="1"/>
  <c r="BS14" s="1"/>
  <c r="BS13" s="1"/>
  <c r="BS12" s="1"/>
  <c r="BS11" s="1"/>
  <c r="BS10" s="1"/>
  <c r="BS9" s="1"/>
  <c r="BR88"/>
  <c r="AP74"/>
  <c r="AP73" s="1"/>
  <c r="AP72" s="1"/>
  <c r="AO74"/>
  <c r="AW77"/>
  <c r="AV77"/>
  <c r="W63"/>
  <c r="S62"/>
  <c r="S61" s="1"/>
  <c r="S60" s="1"/>
  <c r="R62"/>
  <c r="BE81"/>
  <c r="BE80" s="1"/>
  <c r="BE79" s="1"/>
  <c r="BD81"/>
  <c r="AE68"/>
  <c r="AE67" s="1"/>
  <c r="AE66" s="1"/>
  <c r="AD68"/>
  <c r="BA79"/>
  <c r="AZ79"/>
  <c r="CM98"/>
  <c r="CL97" s="1"/>
  <c r="Z65"/>
  <c r="BN86"/>
  <c r="BN85" s="1"/>
  <c r="BM86"/>
  <c r="CQ101"/>
  <c r="CP100" s="1"/>
  <c r="CQ13"/>
  <c r="CR1"/>
  <c r="CP99" l="1"/>
  <c r="CO99"/>
  <c r="BM85"/>
  <c r="BM84" s="1"/>
  <c r="BL85"/>
  <c r="AD67"/>
  <c r="AD66" s="1"/>
  <c r="AD65" s="1"/>
  <c r="AC67"/>
  <c r="V62"/>
  <c r="AO73"/>
  <c r="AO72" s="1"/>
  <c r="AO71" s="1"/>
  <c r="AN73"/>
  <c r="CJ96"/>
  <c r="CI96"/>
  <c r="AZ78"/>
  <c r="AY78"/>
  <c r="R61"/>
  <c r="R60" s="1"/>
  <c r="R59" s="1"/>
  <c r="Q61"/>
  <c r="AV76"/>
  <c r="AU76"/>
  <c r="CK96"/>
  <c r="AK71"/>
  <c r="Y64"/>
  <c r="BD80"/>
  <c r="BD79" s="1"/>
  <c r="BD78" s="1"/>
  <c r="BC80"/>
  <c r="BR87"/>
  <c r="BR86" s="1"/>
  <c r="BR85" s="1"/>
  <c r="BR84" s="1"/>
  <c r="BR83" s="1"/>
  <c r="BR82" s="1"/>
  <c r="BR81" s="1"/>
  <c r="BR80" s="1"/>
  <c r="BR79" s="1"/>
  <c r="BR78" s="1"/>
  <c r="BR77" s="1"/>
  <c r="BR76" s="1"/>
  <c r="BR75" s="1"/>
  <c r="BR74" s="1"/>
  <c r="BR73" s="1"/>
  <c r="BR72" s="1"/>
  <c r="BR71" s="1"/>
  <c r="BR70" s="1"/>
  <c r="BR69" s="1"/>
  <c r="BR68" s="1"/>
  <c r="BR67" s="1"/>
  <c r="BR66" s="1"/>
  <c r="BR65" s="1"/>
  <c r="BR64" s="1"/>
  <c r="BR63" s="1"/>
  <c r="BR62" s="1"/>
  <c r="BR61" s="1"/>
  <c r="BR60" s="1"/>
  <c r="BR59" s="1"/>
  <c r="BR58" s="1"/>
  <c r="BR57" s="1"/>
  <c r="BR56" s="1"/>
  <c r="BR55" s="1"/>
  <c r="BR54" s="1"/>
  <c r="BR53" s="1"/>
  <c r="BR52" s="1"/>
  <c r="BR51" s="1"/>
  <c r="BR50" s="1"/>
  <c r="BR49" s="1"/>
  <c r="BR48" s="1"/>
  <c r="BR47" s="1"/>
  <c r="BR46" s="1"/>
  <c r="BR45" s="1"/>
  <c r="BR44" s="1"/>
  <c r="BR43" s="1"/>
  <c r="BR42" s="1"/>
  <c r="BR41" s="1"/>
  <c r="BR40" s="1"/>
  <c r="BR39" s="1"/>
  <c r="BR38" s="1"/>
  <c r="BR37" s="1"/>
  <c r="BR36" s="1"/>
  <c r="BR35" s="1"/>
  <c r="BR34" s="1"/>
  <c r="BR33" s="1"/>
  <c r="BR32" s="1"/>
  <c r="BR31" s="1"/>
  <c r="BR30" s="1"/>
  <c r="BR29" s="1"/>
  <c r="BR28" s="1"/>
  <c r="BR27" s="1"/>
  <c r="BR26" s="1"/>
  <c r="BR25" s="1"/>
  <c r="BR24" s="1"/>
  <c r="BR23" s="1"/>
  <c r="BR22" s="1"/>
  <c r="BR21" s="1"/>
  <c r="BR20" s="1"/>
  <c r="BR19" s="1"/>
  <c r="BR18" s="1"/>
  <c r="BR17" s="1"/>
  <c r="BR16" s="1"/>
  <c r="BR15" s="1"/>
  <c r="BR14" s="1"/>
  <c r="BR13" s="1"/>
  <c r="BR12" s="1"/>
  <c r="BR11" s="1"/>
  <c r="BR10" s="1"/>
  <c r="BR9" s="1"/>
  <c r="BR8" s="1"/>
  <c r="BQ87"/>
  <c r="CR101"/>
  <c r="CQ100" s="1"/>
  <c r="CR14"/>
  <c r="CS1"/>
  <c r="U61" l="1"/>
  <c r="X63"/>
  <c r="CO98"/>
  <c r="CN98"/>
  <c r="BC79"/>
  <c r="BC78" s="1"/>
  <c r="BC77" s="1"/>
  <c r="BB79"/>
  <c r="AJ70"/>
  <c r="AN72"/>
  <c r="AN71" s="1"/>
  <c r="AN70" s="1"/>
  <c r="AM72"/>
  <c r="AY77"/>
  <c r="AX77"/>
  <c r="CJ95"/>
  <c r="BQ86"/>
  <c r="BQ85" s="1"/>
  <c r="BQ84" s="1"/>
  <c r="BQ83" s="1"/>
  <c r="BQ82" s="1"/>
  <c r="BQ81" s="1"/>
  <c r="BQ80" s="1"/>
  <c r="BQ79" s="1"/>
  <c r="BQ78" s="1"/>
  <c r="BQ77" s="1"/>
  <c r="BQ76" s="1"/>
  <c r="BQ75" s="1"/>
  <c r="BQ74" s="1"/>
  <c r="BQ73" s="1"/>
  <c r="BQ72" s="1"/>
  <c r="BQ71" s="1"/>
  <c r="BQ70" s="1"/>
  <c r="BQ69" s="1"/>
  <c r="BQ68" s="1"/>
  <c r="BQ67" s="1"/>
  <c r="BQ66" s="1"/>
  <c r="BQ65" s="1"/>
  <c r="BQ64" s="1"/>
  <c r="BQ63" s="1"/>
  <c r="BQ62" s="1"/>
  <c r="BQ61" s="1"/>
  <c r="BQ60" s="1"/>
  <c r="BQ59" s="1"/>
  <c r="BQ58" s="1"/>
  <c r="BQ57" s="1"/>
  <c r="BQ56" s="1"/>
  <c r="BQ55" s="1"/>
  <c r="BQ54" s="1"/>
  <c r="BQ53" s="1"/>
  <c r="BQ52" s="1"/>
  <c r="BQ51" s="1"/>
  <c r="BQ50" s="1"/>
  <c r="BQ49" s="1"/>
  <c r="BQ48" s="1"/>
  <c r="BQ47" s="1"/>
  <c r="BQ46" s="1"/>
  <c r="BQ45" s="1"/>
  <c r="BQ44" s="1"/>
  <c r="BQ43" s="1"/>
  <c r="BQ42" s="1"/>
  <c r="BQ41" s="1"/>
  <c r="BQ40" s="1"/>
  <c r="BQ39" s="1"/>
  <c r="BQ38" s="1"/>
  <c r="BQ37" s="1"/>
  <c r="BQ36" s="1"/>
  <c r="BQ35" s="1"/>
  <c r="BQ34" s="1"/>
  <c r="BQ33" s="1"/>
  <c r="BQ32" s="1"/>
  <c r="BQ31" s="1"/>
  <c r="BQ30" s="1"/>
  <c r="BQ29" s="1"/>
  <c r="BQ28" s="1"/>
  <c r="BQ27" s="1"/>
  <c r="BQ26" s="1"/>
  <c r="BQ25" s="1"/>
  <c r="BQ24" s="1"/>
  <c r="BQ23" s="1"/>
  <c r="BQ22" s="1"/>
  <c r="BQ21" s="1"/>
  <c r="BQ20" s="1"/>
  <c r="BQ19" s="1"/>
  <c r="BQ18" s="1"/>
  <c r="BQ17" s="1"/>
  <c r="BQ16" s="1"/>
  <c r="BQ15" s="1"/>
  <c r="BQ14" s="1"/>
  <c r="BQ13" s="1"/>
  <c r="BQ12" s="1"/>
  <c r="BQ11" s="1"/>
  <c r="BQ10" s="1"/>
  <c r="BQ9" s="1"/>
  <c r="BQ8" s="1"/>
  <c r="BQ7" s="1"/>
  <c r="BP86"/>
  <c r="CI95"/>
  <c r="CI94" s="1"/>
  <c r="CH95"/>
  <c r="BL84"/>
  <c r="BL83" s="1"/>
  <c r="BK84"/>
  <c r="AU75"/>
  <c r="AT75"/>
  <c r="Q60"/>
  <c r="Q59" s="1"/>
  <c r="Q58" s="1"/>
  <c r="P60"/>
  <c r="AC66"/>
  <c r="AC65" s="1"/>
  <c r="AC64" s="1"/>
  <c r="AB66"/>
  <c r="CS101"/>
  <c r="CR100" s="1"/>
  <c r="CT1"/>
  <c r="CS15"/>
  <c r="P59" l="1"/>
  <c r="P58" s="1"/>
  <c r="P57" s="1"/>
  <c r="O59"/>
  <c r="AX76"/>
  <c r="AW76"/>
  <c r="BK83"/>
  <c r="BK82" s="1"/>
  <c r="BJ83"/>
  <c r="CN97"/>
  <c r="CM97"/>
  <c r="CH94"/>
  <c r="CH93" s="1"/>
  <c r="CG94"/>
  <c r="CG93" s="1"/>
  <c r="CG92" s="1"/>
  <c r="T60"/>
  <c r="BB78"/>
  <c r="BB77" s="1"/>
  <c r="BB76" s="1"/>
  <c r="BA78"/>
  <c r="AB65"/>
  <c r="AB64" s="1"/>
  <c r="AB63" s="1"/>
  <c r="AA65"/>
  <c r="AI69"/>
  <c r="AM71"/>
  <c r="AM70" s="1"/>
  <c r="AM69" s="1"/>
  <c r="AL71"/>
  <c r="W62"/>
  <c r="AT74"/>
  <c r="AS74"/>
  <c r="BP85"/>
  <c r="BP84" s="1"/>
  <c r="BP83" s="1"/>
  <c r="BP82" s="1"/>
  <c r="BP81" s="1"/>
  <c r="BP80" s="1"/>
  <c r="BP79" s="1"/>
  <c r="BP78" s="1"/>
  <c r="BP77" s="1"/>
  <c r="BP76" s="1"/>
  <c r="BP75" s="1"/>
  <c r="BP74" s="1"/>
  <c r="BP73" s="1"/>
  <c r="BP72" s="1"/>
  <c r="BP71" s="1"/>
  <c r="BP70" s="1"/>
  <c r="BP69" s="1"/>
  <c r="BP68" s="1"/>
  <c r="BP67" s="1"/>
  <c r="BP66" s="1"/>
  <c r="BP65" s="1"/>
  <c r="BP64" s="1"/>
  <c r="BP63" s="1"/>
  <c r="BP62" s="1"/>
  <c r="BP61" s="1"/>
  <c r="BP60" s="1"/>
  <c r="BP59" s="1"/>
  <c r="BP58" s="1"/>
  <c r="BP57" s="1"/>
  <c r="BP56" s="1"/>
  <c r="BP55" s="1"/>
  <c r="BP54" s="1"/>
  <c r="BP53" s="1"/>
  <c r="BP52" s="1"/>
  <c r="BP51" s="1"/>
  <c r="BP50" s="1"/>
  <c r="BP49" s="1"/>
  <c r="BP48" s="1"/>
  <c r="BP47" s="1"/>
  <c r="BP46" s="1"/>
  <c r="BP45" s="1"/>
  <c r="BP44" s="1"/>
  <c r="BP43" s="1"/>
  <c r="BP42" s="1"/>
  <c r="BP41" s="1"/>
  <c r="BP40" s="1"/>
  <c r="BP39" s="1"/>
  <c r="BP38" s="1"/>
  <c r="BP37" s="1"/>
  <c r="BP36" s="1"/>
  <c r="BP35" s="1"/>
  <c r="BP34" s="1"/>
  <c r="BP33" s="1"/>
  <c r="BP32" s="1"/>
  <c r="BP31" s="1"/>
  <c r="BP30" s="1"/>
  <c r="BP29" s="1"/>
  <c r="BP28" s="1"/>
  <c r="BP27" s="1"/>
  <c r="BP26" s="1"/>
  <c r="BP25" s="1"/>
  <c r="BP24" s="1"/>
  <c r="BP23" s="1"/>
  <c r="BP22" s="1"/>
  <c r="BP21" s="1"/>
  <c r="BP20" s="1"/>
  <c r="BP19" s="1"/>
  <c r="BP18" s="1"/>
  <c r="BP17" s="1"/>
  <c r="BP16" s="1"/>
  <c r="BP15" s="1"/>
  <c r="BP14" s="1"/>
  <c r="BP13" s="1"/>
  <c r="BP12" s="1"/>
  <c r="BP11" s="1"/>
  <c r="BP10" s="1"/>
  <c r="BP9" s="1"/>
  <c r="BP8" s="1"/>
  <c r="BP7" s="1"/>
  <c r="BP6" s="1"/>
  <c r="BO85"/>
  <c r="CQ99"/>
  <c r="CT101"/>
  <c r="CS100" s="1"/>
  <c r="CR99" s="1"/>
  <c r="CT16"/>
  <c r="CU1"/>
  <c r="AS73" l="1"/>
  <c r="AR73"/>
  <c r="O58"/>
  <c r="O57" s="1"/>
  <c r="O56" s="1"/>
  <c r="N58"/>
  <c r="AA64"/>
  <c r="AA63" s="1"/>
  <c r="AA62" s="1"/>
  <c r="Z64"/>
  <c r="CM96"/>
  <c r="CL96"/>
  <c r="BO84"/>
  <c r="BO83" s="1"/>
  <c r="BO82" s="1"/>
  <c r="BO81" s="1"/>
  <c r="BO80" s="1"/>
  <c r="BO79" s="1"/>
  <c r="BO78" s="1"/>
  <c r="BO77" s="1"/>
  <c r="BO76" s="1"/>
  <c r="BO75" s="1"/>
  <c r="BO74" s="1"/>
  <c r="BO73" s="1"/>
  <c r="BO72" s="1"/>
  <c r="BO71" s="1"/>
  <c r="BO70" s="1"/>
  <c r="BO69" s="1"/>
  <c r="BO68" s="1"/>
  <c r="BO67" s="1"/>
  <c r="BO66" s="1"/>
  <c r="BO65" s="1"/>
  <c r="BO64" s="1"/>
  <c r="BO63" s="1"/>
  <c r="BO62" s="1"/>
  <c r="BO61" s="1"/>
  <c r="BO60" s="1"/>
  <c r="BO59" s="1"/>
  <c r="BO58" s="1"/>
  <c r="BO57" s="1"/>
  <c r="BO56" s="1"/>
  <c r="BO55" s="1"/>
  <c r="BO54" s="1"/>
  <c r="BO53" s="1"/>
  <c r="BO52" s="1"/>
  <c r="BO51" s="1"/>
  <c r="BO50" s="1"/>
  <c r="BO49" s="1"/>
  <c r="BO48" s="1"/>
  <c r="BO47" s="1"/>
  <c r="BO46" s="1"/>
  <c r="BO45" s="1"/>
  <c r="BO44" s="1"/>
  <c r="BO43" s="1"/>
  <c r="BO42" s="1"/>
  <c r="BO41" s="1"/>
  <c r="BO40" s="1"/>
  <c r="BO39" s="1"/>
  <c r="BO38" s="1"/>
  <c r="BO37" s="1"/>
  <c r="BO36" s="1"/>
  <c r="BO35" s="1"/>
  <c r="BO34" s="1"/>
  <c r="BO33" s="1"/>
  <c r="BO32" s="1"/>
  <c r="BO31" s="1"/>
  <c r="BO30" s="1"/>
  <c r="BO29" s="1"/>
  <c r="BO28" s="1"/>
  <c r="BO27" s="1"/>
  <c r="BO26" s="1"/>
  <c r="BO25" s="1"/>
  <c r="BO24" s="1"/>
  <c r="BO23" s="1"/>
  <c r="BO22" s="1"/>
  <c r="BO21" s="1"/>
  <c r="BO20" s="1"/>
  <c r="BO19" s="1"/>
  <c r="BO18" s="1"/>
  <c r="BO17" s="1"/>
  <c r="BO16" s="1"/>
  <c r="BO15" s="1"/>
  <c r="BO14" s="1"/>
  <c r="BO13" s="1"/>
  <c r="BO12" s="1"/>
  <c r="BO11" s="1"/>
  <c r="BO10" s="1"/>
  <c r="BO9" s="1"/>
  <c r="BO8" s="1"/>
  <c r="BO7" s="1"/>
  <c r="BO6" s="1"/>
  <c r="BO5" s="1"/>
  <c r="BN84"/>
  <c r="AW75"/>
  <c r="AV75"/>
  <c r="AH68"/>
  <c r="BA77"/>
  <c r="BA76" s="1"/>
  <c r="BA75" s="1"/>
  <c r="AZ77"/>
  <c r="CQ98"/>
  <c r="CP98"/>
  <c r="BJ82"/>
  <c r="BJ81" s="1"/>
  <c r="BI82"/>
  <c r="AL70"/>
  <c r="AL69" s="1"/>
  <c r="AL68" s="1"/>
  <c r="AK70"/>
  <c r="V61"/>
  <c r="S59"/>
  <c r="CU101"/>
  <c r="CT100" s="1"/>
  <c r="CU17"/>
  <c r="CV1"/>
  <c r="CT99" l="1"/>
  <c r="CS99"/>
  <c r="AZ76"/>
  <c r="AZ75" s="1"/>
  <c r="AZ74" s="1"/>
  <c r="AY76"/>
  <c r="AR72"/>
  <c r="AQ72"/>
  <c r="AK69"/>
  <c r="AK68" s="1"/>
  <c r="AK67" s="1"/>
  <c r="AJ69"/>
  <c r="Z63"/>
  <c r="Z62" s="1"/>
  <c r="Z61" s="1"/>
  <c r="Y63"/>
  <c r="U60"/>
  <c r="CL95"/>
  <c r="CK95"/>
  <c r="CP97"/>
  <c r="CO97"/>
  <c r="N57"/>
  <c r="N56" s="1"/>
  <c r="N55" s="1"/>
  <c r="AV74"/>
  <c r="AU74"/>
  <c r="R58"/>
  <c r="BI81"/>
  <c r="BI80" s="1"/>
  <c r="BH81"/>
  <c r="AG67"/>
  <c r="BN83"/>
  <c r="BN82" s="1"/>
  <c r="BN81" s="1"/>
  <c r="BN80" s="1"/>
  <c r="BN79" s="1"/>
  <c r="BN78" s="1"/>
  <c r="BN77" s="1"/>
  <c r="BN76" s="1"/>
  <c r="BN75" s="1"/>
  <c r="BN74" s="1"/>
  <c r="BN73" s="1"/>
  <c r="BN72" s="1"/>
  <c r="BN71" s="1"/>
  <c r="BN70" s="1"/>
  <c r="BN69" s="1"/>
  <c r="BN68" s="1"/>
  <c r="BN67" s="1"/>
  <c r="BN66" s="1"/>
  <c r="BN65" s="1"/>
  <c r="BN64" s="1"/>
  <c r="BN63" s="1"/>
  <c r="BN62" s="1"/>
  <c r="BN61" s="1"/>
  <c r="BN60" s="1"/>
  <c r="BN59" s="1"/>
  <c r="BN58" s="1"/>
  <c r="BN57" s="1"/>
  <c r="BN56" s="1"/>
  <c r="BN55" s="1"/>
  <c r="BN54" s="1"/>
  <c r="BN53" s="1"/>
  <c r="BN52" s="1"/>
  <c r="BN51" s="1"/>
  <c r="BN50" s="1"/>
  <c r="BN49" s="1"/>
  <c r="BN48" s="1"/>
  <c r="BN47" s="1"/>
  <c r="BN46" s="1"/>
  <c r="BN45" s="1"/>
  <c r="BN44" s="1"/>
  <c r="BN43" s="1"/>
  <c r="BN42" s="1"/>
  <c r="BN41" s="1"/>
  <c r="BN40" s="1"/>
  <c r="BN39" s="1"/>
  <c r="BN38" s="1"/>
  <c r="BN37" s="1"/>
  <c r="BN36" s="1"/>
  <c r="BN35" s="1"/>
  <c r="BN34" s="1"/>
  <c r="BN33" s="1"/>
  <c r="BN32" s="1"/>
  <c r="BN31" s="1"/>
  <c r="BN30" s="1"/>
  <c r="BN29" s="1"/>
  <c r="BN28" s="1"/>
  <c r="BN27" s="1"/>
  <c r="BN26" s="1"/>
  <c r="BN25" s="1"/>
  <c r="BN24" s="1"/>
  <c r="BN23" s="1"/>
  <c r="BN22" s="1"/>
  <c r="BN21" s="1"/>
  <c r="BN20" s="1"/>
  <c r="BN19" s="1"/>
  <c r="BN18" s="1"/>
  <c r="BN17" s="1"/>
  <c r="BN16" s="1"/>
  <c r="BN15" s="1"/>
  <c r="BN14" s="1"/>
  <c r="BN13" s="1"/>
  <c r="BN12" s="1"/>
  <c r="BN11" s="1"/>
  <c r="BN10" s="1"/>
  <c r="BN9" s="1"/>
  <c r="BN8" s="1"/>
  <c r="BN7" s="1"/>
  <c r="BN6" s="1"/>
  <c r="BN5" s="1"/>
  <c r="BN4" s="1"/>
  <c r="BM83"/>
  <c r="CV101"/>
  <c r="CU100" s="1"/>
  <c r="CV18"/>
  <c r="CW1"/>
  <c r="BH80" l="1"/>
  <c r="BH79" s="1"/>
  <c r="BG80"/>
  <c r="CK94"/>
  <c r="CJ94"/>
  <c r="CS98"/>
  <c r="CR98"/>
  <c r="AU73"/>
  <c r="AT73"/>
  <c r="AF66"/>
  <c r="AJ68"/>
  <c r="AJ67" s="1"/>
  <c r="AJ66" s="1"/>
  <c r="AI68"/>
  <c r="Q57"/>
  <c r="AY75"/>
  <c r="AY74" s="1"/>
  <c r="AY73" s="1"/>
  <c r="AX75"/>
  <c r="BM82"/>
  <c r="BM81" s="1"/>
  <c r="BM80" s="1"/>
  <c r="BM79" s="1"/>
  <c r="BM78" s="1"/>
  <c r="BM77" s="1"/>
  <c r="BM76" s="1"/>
  <c r="BM75" s="1"/>
  <c r="BM74" s="1"/>
  <c r="BM73" s="1"/>
  <c r="BM72" s="1"/>
  <c r="BM71" s="1"/>
  <c r="BM70" s="1"/>
  <c r="BM69" s="1"/>
  <c r="BM68" s="1"/>
  <c r="BM67" s="1"/>
  <c r="BM66" s="1"/>
  <c r="BM65" s="1"/>
  <c r="BM64" s="1"/>
  <c r="BM63" s="1"/>
  <c r="BM62" s="1"/>
  <c r="BM61" s="1"/>
  <c r="BM60" s="1"/>
  <c r="BM59" s="1"/>
  <c r="BM58" s="1"/>
  <c r="BM57" s="1"/>
  <c r="BM56" s="1"/>
  <c r="BM55" s="1"/>
  <c r="BM54" s="1"/>
  <c r="BM53" s="1"/>
  <c r="BM52" s="1"/>
  <c r="BM51" s="1"/>
  <c r="BM50" s="1"/>
  <c r="BM49" s="1"/>
  <c r="BM48" s="1"/>
  <c r="BM47" s="1"/>
  <c r="BM46" s="1"/>
  <c r="BM45" s="1"/>
  <c r="BM44" s="1"/>
  <c r="BM43" s="1"/>
  <c r="BM42" s="1"/>
  <c r="BM41" s="1"/>
  <c r="BM40" s="1"/>
  <c r="BM39" s="1"/>
  <c r="BM38" s="1"/>
  <c r="BM37" s="1"/>
  <c r="BM36" s="1"/>
  <c r="BM35" s="1"/>
  <c r="BM34" s="1"/>
  <c r="BM33" s="1"/>
  <c r="BM32" s="1"/>
  <c r="BM31" s="1"/>
  <c r="BM30" s="1"/>
  <c r="BM29" s="1"/>
  <c r="BM28" s="1"/>
  <c r="BM27" s="1"/>
  <c r="BM26" s="1"/>
  <c r="BM25" s="1"/>
  <c r="BM24" s="1"/>
  <c r="BM23" s="1"/>
  <c r="BM22" s="1"/>
  <c r="BM21" s="1"/>
  <c r="BM20" s="1"/>
  <c r="BM19" s="1"/>
  <c r="BM18" s="1"/>
  <c r="BM17" s="1"/>
  <c r="BM16" s="1"/>
  <c r="BM15" s="1"/>
  <c r="BM14" s="1"/>
  <c r="BM13" s="1"/>
  <c r="BM12" s="1"/>
  <c r="BM11" s="1"/>
  <c r="BM10" s="1"/>
  <c r="BM9" s="1"/>
  <c r="BM8" s="1"/>
  <c r="BM7" s="1"/>
  <c r="BM6" s="1"/>
  <c r="BM5" s="1"/>
  <c r="BM4" s="1"/>
  <c r="BM3" s="1"/>
  <c r="BL82"/>
  <c r="CO96"/>
  <c r="CN96"/>
  <c r="Y62"/>
  <c r="Y61" s="1"/>
  <c r="Y60" s="1"/>
  <c r="X62"/>
  <c r="AQ71"/>
  <c r="AP71"/>
  <c r="T59"/>
  <c r="CW101"/>
  <c r="CV100" s="1"/>
  <c r="CW19"/>
  <c r="CX1"/>
  <c r="CU99" l="1"/>
  <c r="AP70"/>
  <c r="AO70"/>
  <c r="BL81"/>
  <c r="BL80" s="1"/>
  <c r="BL79" s="1"/>
  <c r="BL78" s="1"/>
  <c r="BL77" s="1"/>
  <c r="BL76" s="1"/>
  <c r="BL75" s="1"/>
  <c r="BL74" s="1"/>
  <c r="BL73" s="1"/>
  <c r="BL72" s="1"/>
  <c r="BL71" s="1"/>
  <c r="BL70" s="1"/>
  <c r="BL69" s="1"/>
  <c r="BL68" s="1"/>
  <c r="BL67" s="1"/>
  <c r="BL66" s="1"/>
  <c r="BL65" s="1"/>
  <c r="BL64" s="1"/>
  <c r="BL63" s="1"/>
  <c r="BL62" s="1"/>
  <c r="BL61" s="1"/>
  <c r="BL60" s="1"/>
  <c r="BL59" s="1"/>
  <c r="BL58" s="1"/>
  <c r="BL57" s="1"/>
  <c r="BL56" s="1"/>
  <c r="BL55" s="1"/>
  <c r="BL54" s="1"/>
  <c r="BL53" s="1"/>
  <c r="BL52" s="1"/>
  <c r="BL51" s="1"/>
  <c r="BL50" s="1"/>
  <c r="BL49" s="1"/>
  <c r="BL48" s="1"/>
  <c r="BL47" s="1"/>
  <c r="BL46" s="1"/>
  <c r="BL45" s="1"/>
  <c r="BL44" s="1"/>
  <c r="BL43" s="1"/>
  <c r="BL42" s="1"/>
  <c r="BL41" s="1"/>
  <c r="BL40" s="1"/>
  <c r="BL39" s="1"/>
  <c r="BL38" s="1"/>
  <c r="BL37" s="1"/>
  <c r="BL36" s="1"/>
  <c r="BL35" s="1"/>
  <c r="BL34" s="1"/>
  <c r="BL33" s="1"/>
  <c r="BL32" s="1"/>
  <c r="BL31" s="1"/>
  <c r="BL30" s="1"/>
  <c r="BL29" s="1"/>
  <c r="BL28" s="1"/>
  <c r="BL27" s="1"/>
  <c r="BL26" s="1"/>
  <c r="BL25" s="1"/>
  <c r="BL24" s="1"/>
  <c r="BL23" s="1"/>
  <c r="BL22" s="1"/>
  <c r="BL21" s="1"/>
  <c r="BL20" s="1"/>
  <c r="BL19" s="1"/>
  <c r="BL18" s="1"/>
  <c r="BL17" s="1"/>
  <c r="BL16" s="1"/>
  <c r="BL15" s="1"/>
  <c r="BL14" s="1"/>
  <c r="BL13" s="1"/>
  <c r="BL12" s="1"/>
  <c r="BL11" s="1"/>
  <c r="BL10" s="1"/>
  <c r="BL9" s="1"/>
  <c r="BL8" s="1"/>
  <c r="BL7" s="1"/>
  <c r="BL6" s="1"/>
  <c r="BL5" s="1"/>
  <c r="BL4" s="1"/>
  <c r="BL3" s="1"/>
  <c r="BL2" s="1"/>
  <c r="BK81"/>
  <c r="AT72"/>
  <c r="AS72"/>
  <c r="BG79"/>
  <c r="BG78" s="1"/>
  <c r="BF79"/>
  <c r="P56"/>
  <c r="CN95"/>
  <c r="CM95"/>
  <c r="CJ93"/>
  <c r="CI93"/>
  <c r="AX74"/>
  <c r="AX73" s="1"/>
  <c r="AX72" s="1"/>
  <c r="AW74"/>
  <c r="AE65"/>
  <c r="S58"/>
  <c r="X61"/>
  <c r="X60" s="1"/>
  <c r="X59" s="1"/>
  <c r="W61"/>
  <c r="CR97"/>
  <c r="CQ97"/>
  <c r="AI67"/>
  <c r="AI66" s="1"/>
  <c r="AI65" s="1"/>
  <c r="AH67"/>
  <c r="CX101"/>
  <c r="CX20"/>
  <c r="CY1"/>
  <c r="W60" l="1"/>
  <c r="W59" s="1"/>
  <c r="W58" s="1"/>
  <c r="V60"/>
  <c r="BF78"/>
  <c r="BF77" s="1"/>
  <c r="BE78"/>
  <c r="CT98"/>
  <c r="AW73"/>
  <c r="AW72" s="1"/>
  <c r="AW71" s="1"/>
  <c r="AV73"/>
  <c r="AD64"/>
  <c r="CM94"/>
  <c r="CL94"/>
  <c r="CQ96"/>
  <c r="CP96"/>
  <c r="AO69"/>
  <c r="AN69"/>
  <c r="BK80"/>
  <c r="BK79" s="1"/>
  <c r="BK78" s="1"/>
  <c r="BK77" s="1"/>
  <c r="BK76" s="1"/>
  <c r="BK75" s="1"/>
  <c r="BK74" s="1"/>
  <c r="BK73" s="1"/>
  <c r="BK72" s="1"/>
  <c r="BK71" s="1"/>
  <c r="BK70" s="1"/>
  <c r="BK69" s="1"/>
  <c r="BK68" s="1"/>
  <c r="BK67" s="1"/>
  <c r="BK66" s="1"/>
  <c r="BK65" s="1"/>
  <c r="BK64" s="1"/>
  <c r="BK63" s="1"/>
  <c r="BK62" s="1"/>
  <c r="BK61" s="1"/>
  <c r="BK60" s="1"/>
  <c r="BK59" s="1"/>
  <c r="BK58" s="1"/>
  <c r="BK57" s="1"/>
  <c r="BK56" s="1"/>
  <c r="BK55" s="1"/>
  <c r="BK54" s="1"/>
  <c r="BK53" s="1"/>
  <c r="BK52" s="1"/>
  <c r="BK51" s="1"/>
  <c r="BK50" s="1"/>
  <c r="BK49" s="1"/>
  <c r="BK48" s="1"/>
  <c r="BK47" s="1"/>
  <c r="BK46" s="1"/>
  <c r="BK45" s="1"/>
  <c r="BK44" s="1"/>
  <c r="BK43" s="1"/>
  <c r="BK42" s="1"/>
  <c r="BK41" s="1"/>
  <c r="BK40" s="1"/>
  <c r="BK39" s="1"/>
  <c r="BK38" s="1"/>
  <c r="BK37" s="1"/>
  <c r="BK36" s="1"/>
  <c r="BK35" s="1"/>
  <c r="BK34" s="1"/>
  <c r="BK33" s="1"/>
  <c r="BK32" s="1"/>
  <c r="BK31" s="1"/>
  <c r="BK30" s="1"/>
  <c r="BK29" s="1"/>
  <c r="BK28" s="1"/>
  <c r="BK27" s="1"/>
  <c r="BK26" s="1"/>
  <c r="BK25" s="1"/>
  <c r="BK24" s="1"/>
  <c r="BK23" s="1"/>
  <c r="BK22" s="1"/>
  <c r="BK21" s="1"/>
  <c r="BK20" s="1"/>
  <c r="BK19" s="1"/>
  <c r="BK18" s="1"/>
  <c r="BK17" s="1"/>
  <c r="BK16" s="1"/>
  <c r="BK15" s="1"/>
  <c r="BK14" s="1"/>
  <c r="BK13" s="1"/>
  <c r="BK12" s="1"/>
  <c r="BK11" s="1"/>
  <c r="BK10" s="1"/>
  <c r="BK9" s="1"/>
  <c r="BK8" s="1"/>
  <c r="BK7" s="1"/>
  <c r="BK6" s="1"/>
  <c r="BK5" s="1"/>
  <c r="BK4" s="1"/>
  <c r="BK3" s="1"/>
  <c r="BK2" s="1"/>
  <c r="BJ80"/>
  <c r="CI92"/>
  <c r="CH92"/>
  <c r="AH66"/>
  <c r="AH65" s="1"/>
  <c r="AH64" s="1"/>
  <c r="AG66"/>
  <c r="CW100"/>
  <c r="O55"/>
  <c r="R57"/>
  <c r="AS71"/>
  <c r="AR71"/>
  <c r="CY101"/>
  <c r="CY21"/>
  <c r="CZ1"/>
  <c r="CY100" l="1"/>
  <c r="CY99" s="1"/>
  <c r="CY98" s="1"/>
  <c r="CY97" s="1"/>
  <c r="CY96" s="1"/>
  <c r="CY95" s="1"/>
  <c r="CY94" s="1"/>
  <c r="CY93" s="1"/>
  <c r="CY92" s="1"/>
  <c r="CY91" s="1"/>
  <c r="CY90" s="1"/>
  <c r="CY89" s="1"/>
  <c r="CY88" s="1"/>
  <c r="CY87" s="1"/>
  <c r="CY86" s="1"/>
  <c r="CY85" s="1"/>
  <c r="CY84" s="1"/>
  <c r="CY83" s="1"/>
  <c r="CY82" s="1"/>
  <c r="CY81" s="1"/>
  <c r="CY80" s="1"/>
  <c r="CY79" s="1"/>
  <c r="CY78" s="1"/>
  <c r="CY77" s="1"/>
  <c r="CY76" s="1"/>
  <c r="CY75" s="1"/>
  <c r="CY74" s="1"/>
  <c r="CY73" s="1"/>
  <c r="CY72" s="1"/>
  <c r="CY71" s="1"/>
  <c r="CY70" s="1"/>
  <c r="CY69" s="1"/>
  <c r="CY68" s="1"/>
  <c r="CY67" s="1"/>
  <c r="CY66" s="1"/>
  <c r="CY65" s="1"/>
  <c r="CY64" s="1"/>
  <c r="CY63" s="1"/>
  <c r="CY62" s="1"/>
  <c r="CY61" s="1"/>
  <c r="CY60" s="1"/>
  <c r="CY59" s="1"/>
  <c r="CY58" s="1"/>
  <c r="CY57" s="1"/>
  <c r="CY56" s="1"/>
  <c r="CY55" s="1"/>
  <c r="CY54" s="1"/>
  <c r="CY53" s="1"/>
  <c r="CY52" s="1"/>
  <c r="CY51" s="1"/>
  <c r="CY50" s="1"/>
  <c r="CY49" s="1"/>
  <c r="CY48" s="1"/>
  <c r="CY47" s="1"/>
  <c r="CY46" s="1"/>
  <c r="CY45" s="1"/>
  <c r="CY44" s="1"/>
  <c r="CY43" s="1"/>
  <c r="CY42" s="1"/>
  <c r="CY41" s="1"/>
  <c r="CY40" s="1"/>
  <c r="CY39" s="1"/>
  <c r="CY38" s="1"/>
  <c r="CY37" s="1"/>
  <c r="CY36" s="1"/>
  <c r="CY35" s="1"/>
  <c r="CY34" s="1"/>
  <c r="CY33" s="1"/>
  <c r="CY32" s="1"/>
  <c r="CY31" s="1"/>
  <c r="CY30" s="1"/>
  <c r="CY29" s="1"/>
  <c r="CY28" s="1"/>
  <c r="CY27" s="1"/>
  <c r="CY26" s="1"/>
  <c r="CY25" s="1"/>
  <c r="CY24" s="1"/>
  <c r="CY23" s="1"/>
  <c r="CY22" s="1"/>
  <c r="BJ79"/>
  <c r="BJ78" s="1"/>
  <c r="BJ77" s="1"/>
  <c r="BJ76" s="1"/>
  <c r="BJ75" s="1"/>
  <c r="BJ74" s="1"/>
  <c r="BJ73" s="1"/>
  <c r="BJ72" s="1"/>
  <c r="BJ71" s="1"/>
  <c r="BJ70" s="1"/>
  <c r="BJ69" s="1"/>
  <c r="BJ68" s="1"/>
  <c r="BJ67" s="1"/>
  <c r="BJ66" s="1"/>
  <c r="BJ65" s="1"/>
  <c r="BJ64" s="1"/>
  <c r="BJ63" s="1"/>
  <c r="BJ62" s="1"/>
  <c r="BJ61" s="1"/>
  <c r="BJ60" s="1"/>
  <c r="BJ59" s="1"/>
  <c r="BJ58" s="1"/>
  <c r="BJ57" s="1"/>
  <c r="BJ56" s="1"/>
  <c r="BJ55" s="1"/>
  <c r="BJ54" s="1"/>
  <c r="BJ53" s="1"/>
  <c r="BJ52" s="1"/>
  <c r="BJ51" s="1"/>
  <c r="BJ50" s="1"/>
  <c r="BJ49" s="1"/>
  <c r="BJ48" s="1"/>
  <c r="BJ47" s="1"/>
  <c r="BJ46" s="1"/>
  <c r="BJ45" s="1"/>
  <c r="BJ44" s="1"/>
  <c r="BJ43" s="1"/>
  <c r="BJ42" s="1"/>
  <c r="BJ41" s="1"/>
  <c r="BJ40" s="1"/>
  <c r="BJ39" s="1"/>
  <c r="BJ38" s="1"/>
  <c r="BJ37" s="1"/>
  <c r="BJ36" s="1"/>
  <c r="BJ35" s="1"/>
  <c r="BJ34" s="1"/>
  <c r="BJ33" s="1"/>
  <c r="BJ32" s="1"/>
  <c r="BJ31" s="1"/>
  <c r="BJ30" s="1"/>
  <c r="BJ29" s="1"/>
  <c r="BJ28" s="1"/>
  <c r="BJ27" s="1"/>
  <c r="BJ26" s="1"/>
  <c r="BJ25" s="1"/>
  <c r="BJ24" s="1"/>
  <c r="BJ23" s="1"/>
  <c r="BJ22" s="1"/>
  <c r="BJ21" s="1"/>
  <c r="BJ20" s="1"/>
  <c r="BJ19" s="1"/>
  <c r="BJ18" s="1"/>
  <c r="BJ17" s="1"/>
  <c r="BJ16" s="1"/>
  <c r="BJ15" s="1"/>
  <c r="BJ14" s="1"/>
  <c r="BJ13" s="1"/>
  <c r="BJ12" s="1"/>
  <c r="BJ11" s="1"/>
  <c r="BJ10" s="1"/>
  <c r="BJ9" s="1"/>
  <c r="BJ8" s="1"/>
  <c r="BJ7" s="1"/>
  <c r="BJ6" s="1"/>
  <c r="BJ5" s="1"/>
  <c r="BJ4" s="1"/>
  <c r="BJ3" s="1"/>
  <c r="BJ2" s="1"/>
  <c r="BI79"/>
  <c r="CX100"/>
  <c r="N54"/>
  <c r="CP95"/>
  <c r="CO95"/>
  <c r="AV72"/>
  <c r="AV71" s="1"/>
  <c r="AV70" s="1"/>
  <c r="AU72"/>
  <c r="V59"/>
  <c r="V58" s="1"/>
  <c r="V57" s="1"/>
  <c r="U59"/>
  <c r="Q56"/>
  <c r="CH91"/>
  <c r="CG91"/>
  <c r="CG90" s="1"/>
  <c r="AN68"/>
  <c r="AM68"/>
  <c r="AC63"/>
  <c r="BE77"/>
  <c r="BE76" s="1"/>
  <c r="BD77"/>
  <c r="AR70"/>
  <c r="AQ70"/>
  <c r="AG65"/>
  <c r="AG64" s="1"/>
  <c r="AG63" s="1"/>
  <c r="AF65"/>
  <c r="CW99"/>
  <c r="CV99"/>
  <c r="CL93"/>
  <c r="CK93"/>
  <c r="CS97"/>
  <c r="CZ101"/>
  <c r="CZ100"/>
  <c r="CZ99"/>
  <c r="CZ98"/>
  <c r="CZ97"/>
  <c r="CZ96"/>
  <c r="CZ95"/>
  <c r="CZ94"/>
  <c r="CZ93"/>
  <c r="CZ92"/>
  <c r="CZ91"/>
  <c r="CZ90"/>
  <c r="CZ89"/>
  <c r="CZ86"/>
  <c r="CZ83"/>
  <c r="CZ82"/>
  <c r="CZ81"/>
  <c r="CZ88"/>
  <c r="CZ85"/>
  <c r="CZ84"/>
  <c r="CZ80"/>
  <c r="CZ79"/>
  <c r="CZ87"/>
  <c r="CZ78"/>
  <c r="CZ77"/>
  <c r="CZ76"/>
  <c r="CZ75"/>
  <c r="CZ74"/>
  <c r="CZ73"/>
  <c r="CZ72"/>
  <c r="CZ71"/>
  <c r="CZ70"/>
  <c r="CZ69"/>
  <c r="CZ68"/>
  <c r="CZ67"/>
  <c r="CZ66"/>
  <c r="CZ65"/>
  <c r="CZ64"/>
  <c r="CZ63"/>
  <c r="CZ62"/>
  <c r="CZ61"/>
  <c r="CZ60"/>
  <c r="CZ59"/>
  <c r="CZ58"/>
  <c r="CZ57"/>
  <c r="CZ56"/>
  <c r="CZ55"/>
  <c r="CZ51"/>
  <c r="CZ47"/>
  <c r="CZ52"/>
  <c r="CZ48"/>
  <c r="CZ46"/>
  <c r="CZ45"/>
  <c r="CZ44"/>
  <c r="CZ43"/>
  <c r="CZ42"/>
  <c r="CZ41"/>
  <c r="CZ40"/>
  <c r="CZ39"/>
  <c r="CZ38"/>
  <c r="CZ37"/>
  <c r="CZ36"/>
  <c r="CZ35"/>
  <c r="CZ34"/>
  <c r="CZ33"/>
  <c r="CZ32"/>
  <c r="CZ31"/>
  <c r="CZ30"/>
  <c r="CZ29"/>
  <c r="CZ28"/>
  <c r="CZ53"/>
  <c r="CZ50"/>
  <c r="CZ49"/>
  <c r="CZ54"/>
  <c r="CZ27"/>
  <c r="CZ26"/>
  <c r="CZ25"/>
  <c r="CZ24"/>
  <c r="CZ23"/>
  <c r="CZ22"/>
  <c r="CZ21"/>
  <c r="CY20" s="1"/>
  <c r="CZ20"/>
  <c r="CZ19"/>
  <c r="CZ18"/>
  <c r="CZ17"/>
  <c r="CZ16"/>
  <c r="CZ15"/>
  <c r="CZ14"/>
  <c r="CZ13"/>
  <c r="CZ12"/>
  <c r="CZ11"/>
  <c r="CZ10"/>
  <c r="CZ9"/>
  <c r="CZ8"/>
  <c r="CZ7"/>
  <c r="CZ6"/>
  <c r="CZ4"/>
  <c r="CZ3"/>
  <c r="DA1"/>
  <c r="CZ2"/>
  <c r="CZ5"/>
  <c r="CY19" l="1"/>
  <c r="CY18" s="1"/>
  <c r="CY17" s="1"/>
  <c r="CY16" s="1"/>
  <c r="CY15" s="1"/>
  <c r="CY14" s="1"/>
  <c r="CY13" s="1"/>
  <c r="CY12" s="1"/>
  <c r="CY11" s="1"/>
  <c r="CY10" s="1"/>
  <c r="CY9" s="1"/>
  <c r="CY8" s="1"/>
  <c r="CY7" s="1"/>
  <c r="CY6" s="1"/>
  <c r="CY5" s="1"/>
  <c r="CY4" s="1"/>
  <c r="CY3" s="1"/>
  <c r="CY2" s="1"/>
  <c r="CX19"/>
  <c r="CR96"/>
  <c r="AQ69"/>
  <c r="AP69"/>
  <c r="AB62"/>
  <c r="CO94"/>
  <c r="CN94"/>
  <c r="BI78"/>
  <c r="BI77" s="1"/>
  <c r="BI76" s="1"/>
  <c r="BI75" s="1"/>
  <c r="BI74" s="1"/>
  <c r="BI73" s="1"/>
  <c r="BI72" s="1"/>
  <c r="BI71" s="1"/>
  <c r="BI70" s="1"/>
  <c r="BI69" s="1"/>
  <c r="BI68" s="1"/>
  <c r="BI67" s="1"/>
  <c r="BI66" s="1"/>
  <c r="BI65" s="1"/>
  <c r="BI64" s="1"/>
  <c r="BI63" s="1"/>
  <c r="BI62" s="1"/>
  <c r="BI61" s="1"/>
  <c r="BI60" s="1"/>
  <c r="BI59" s="1"/>
  <c r="BI58" s="1"/>
  <c r="BI57" s="1"/>
  <c r="BI56" s="1"/>
  <c r="BI55" s="1"/>
  <c r="BI54" s="1"/>
  <c r="BI53" s="1"/>
  <c r="BI52" s="1"/>
  <c r="BI51" s="1"/>
  <c r="BI50" s="1"/>
  <c r="BI49" s="1"/>
  <c r="BI48" s="1"/>
  <c r="BI47" s="1"/>
  <c r="BI46" s="1"/>
  <c r="BI45" s="1"/>
  <c r="BI44" s="1"/>
  <c r="BI43" s="1"/>
  <c r="BI42" s="1"/>
  <c r="BI41" s="1"/>
  <c r="BI40" s="1"/>
  <c r="BI39" s="1"/>
  <c r="BI38" s="1"/>
  <c r="BI37" s="1"/>
  <c r="BI36" s="1"/>
  <c r="BI35" s="1"/>
  <c r="BI34" s="1"/>
  <c r="BI33" s="1"/>
  <c r="BI32" s="1"/>
  <c r="BI31" s="1"/>
  <c r="BI30" s="1"/>
  <c r="BI29" s="1"/>
  <c r="BI28" s="1"/>
  <c r="BI27" s="1"/>
  <c r="BI26" s="1"/>
  <c r="BI25" s="1"/>
  <c r="BI24" s="1"/>
  <c r="BI23" s="1"/>
  <c r="BI22" s="1"/>
  <c r="BI21" s="1"/>
  <c r="BI20" s="1"/>
  <c r="BI19" s="1"/>
  <c r="BI18" s="1"/>
  <c r="BI17" s="1"/>
  <c r="BI16" s="1"/>
  <c r="BI15" s="1"/>
  <c r="BI14" s="1"/>
  <c r="BI13" s="1"/>
  <c r="BI12" s="1"/>
  <c r="BI11" s="1"/>
  <c r="BI10" s="1"/>
  <c r="BI9" s="1"/>
  <c r="BI8" s="1"/>
  <c r="BI7" s="1"/>
  <c r="BI6" s="1"/>
  <c r="BI5" s="1"/>
  <c r="BI4" s="1"/>
  <c r="BI3" s="1"/>
  <c r="BI2" s="1"/>
  <c r="BH78"/>
  <c r="AM67"/>
  <c r="AL67"/>
  <c r="P55"/>
  <c r="BD76"/>
  <c r="BD75" s="1"/>
  <c r="BC76"/>
  <c r="CX99"/>
  <c r="CX98" s="1"/>
  <c r="CX97" s="1"/>
  <c r="CX96" s="1"/>
  <c r="CX95" s="1"/>
  <c r="CX94" s="1"/>
  <c r="CX93" s="1"/>
  <c r="CX92" s="1"/>
  <c r="CX91" s="1"/>
  <c r="CX90" s="1"/>
  <c r="CX89" s="1"/>
  <c r="CX88" s="1"/>
  <c r="CX87" s="1"/>
  <c r="CX86" s="1"/>
  <c r="CX85" s="1"/>
  <c r="CX84" s="1"/>
  <c r="CX83" s="1"/>
  <c r="CX82" s="1"/>
  <c r="CX81" s="1"/>
  <c r="CX80" s="1"/>
  <c r="CX79" s="1"/>
  <c r="CX78" s="1"/>
  <c r="CX77" s="1"/>
  <c r="CX76" s="1"/>
  <c r="CX75" s="1"/>
  <c r="CX74" s="1"/>
  <c r="CX73" s="1"/>
  <c r="CX72" s="1"/>
  <c r="CX71" s="1"/>
  <c r="CX70" s="1"/>
  <c r="CX69" s="1"/>
  <c r="CX68" s="1"/>
  <c r="CX67" s="1"/>
  <c r="CX66" s="1"/>
  <c r="CX65" s="1"/>
  <c r="CX64" s="1"/>
  <c r="CX63" s="1"/>
  <c r="CX62" s="1"/>
  <c r="CX61" s="1"/>
  <c r="CX60" s="1"/>
  <c r="CX59" s="1"/>
  <c r="CX58" s="1"/>
  <c r="CX57" s="1"/>
  <c r="CX56" s="1"/>
  <c r="CX55" s="1"/>
  <c r="CX54" s="1"/>
  <c r="CX53" s="1"/>
  <c r="CX52" s="1"/>
  <c r="CX51" s="1"/>
  <c r="CX50" s="1"/>
  <c r="CX49" s="1"/>
  <c r="CX48" s="1"/>
  <c r="CX47" s="1"/>
  <c r="CX46" s="1"/>
  <c r="CX45" s="1"/>
  <c r="CX44" s="1"/>
  <c r="CX43" s="1"/>
  <c r="CX42" s="1"/>
  <c r="CX41" s="1"/>
  <c r="CX40" s="1"/>
  <c r="CX39" s="1"/>
  <c r="CX38" s="1"/>
  <c r="CX37" s="1"/>
  <c r="CX36" s="1"/>
  <c r="CX35" s="1"/>
  <c r="CX34" s="1"/>
  <c r="CX33" s="1"/>
  <c r="CX32" s="1"/>
  <c r="CX31" s="1"/>
  <c r="CX30" s="1"/>
  <c r="CX29" s="1"/>
  <c r="CX28" s="1"/>
  <c r="CX27" s="1"/>
  <c r="CX26" s="1"/>
  <c r="CX25" s="1"/>
  <c r="CX24" s="1"/>
  <c r="CX23" s="1"/>
  <c r="CX22" s="1"/>
  <c r="CX21" s="1"/>
  <c r="AF64"/>
  <c r="AF63" s="1"/>
  <c r="AF62" s="1"/>
  <c r="AE64"/>
  <c r="CV98"/>
  <c r="CU98"/>
  <c r="AU71"/>
  <c r="AU70" s="1"/>
  <c r="AU69" s="1"/>
  <c r="AT71"/>
  <c r="CK92"/>
  <c r="CJ92"/>
  <c r="U58"/>
  <c r="U57" s="1"/>
  <c r="U56" s="1"/>
  <c r="T58"/>
  <c r="DA101"/>
  <c r="DA100"/>
  <c r="DA98"/>
  <c r="DA99"/>
  <c r="DA97"/>
  <c r="DA96"/>
  <c r="DA94"/>
  <c r="DA95"/>
  <c r="DA91"/>
  <c r="DA93"/>
  <c r="DA90"/>
  <c r="DA89"/>
  <c r="DA92"/>
  <c r="DA88"/>
  <c r="DA85"/>
  <c r="DA84"/>
  <c r="DA87"/>
  <c r="DA80"/>
  <c r="DA86"/>
  <c r="DA83"/>
  <c r="DA82"/>
  <c r="DA81"/>
  <c r="DA78"/>
  <c r="DA77"/>
  <c r="DA76"/>
  <c r="DA75"/>
  <c r="DA74"/>
  <c r="DA73"/>
  <c r="DA72"/>
  <c r="DA79"/>
  <c r="DA68"/>
  <c r="DA63"/>
  <c r="DA62"/>
  <c r="DA61"/>
  <c r="DA60"/>
  <c r="DA59"/>
  <c r="DA58"/>
  <c r="DA57"/>
  <c r="DA56"/>
  <c r="DA55"/>
  <c r="DA54"/>
  <c r="DA53"/>
  <c r="DA52"/>
  <c r="DA51"/>
  <c r="DA50"/>
  <c r="DA49"/>
  <c r="DA48"/>
  <c r="DA47"/>
  <c r="DA46"/>
  <c r="DA45"/>
  <c r="DA44"/>
  <c r="DA43"/>
  <c r="DA42"/>
  <c r="DA71"/>
  <c r="DA67"/>
  <c r="DA70"/>
  <c r="DA69"/>
  <c r="DA66"/>
  <c r="DA65"/>
  <c r="DA64"/>
  <c r="DA41"/>
  <c r="DA40"/>
  <c r="DA39"/>
  <c r="DA38"/>
  <c r="DA37"/>
  <c r="DA36"/>
  <c r="DA35"/>
  <c r="DA34"/>
  <c r="DA33"/>
  <c r="DA32"/>
  <c r="DA31"/>
  <c r="DA30"/>
  <c r="DA29"/>
  <c r="DA26"/>
  <c r="DA22"/>
  <c r="DA18"/>
  <c r="DA14"/>
  <c r="DA10"/>
  <c r="DA3"/>
  <c r="DB1"/>
  <c r="DA25"/>
  <c r="DA21"/>
  <c r="DA17"/>
  <c r="DA13"/>
  <c r="DA9"/>
  <c r="DA7"/>
  <c r="DA6"/>
  <c r="DA2"/>
  <c r="DA24"/>
  <c r="DA20"/>
  <c r="DA16"/>
  <c r="DA12"/>
  <c r="DA8"/>
  <c r="DA5"/>
  <c r="DA23"/>
  <c r="DA28"/>
  <c r="DA27"/>
  <c r="DA19"/>
  <c r="DA15"/>
  <c r="DA11"/>
  <c r="DA4"/>
  <c r="AL66" l="1"/>
  <c r="AK66"/>
  <c r="CW18"/>
  <c r="CX18"/>
  <c r="CX17" s="1"/>
  <c r="CX16" s="1"/>
  <c r="CX15" s="1"/>
  <c r="CX14" s="1"/>
  <c r="CX13" s="1"/>
  <c r="CX12" s="1"/>
  <c r="CX11" s="1"/>
  <c r="CX10" s="1"/>
  <c r="CX9" s="1"/>
  <c r="CX8" s="1"/>
  <c r="CX7" s="1"/>
  <c r="CX6" s="1"/>
  <c r="CX5" s="1"/>
  <c r="CX4" s="1"/>
  <c r="CX3" s="1"/>
  <c r="CX2" s="1"/>
  <c r="O54"/>
  <c r="CN93"/>
  <c r="CM93"/>
  <c r="CQ95"/>
  <c r="CJ91"/>
  <c r="CI91"/>
  <c r="BC75"/>
  <c r="BC74" s="1"/>
  <c r="BB75"/>
  <c r="BH77"/>
  <c r="BH76" s="1"/>
  <c r="BH75" s="1"/>
  <c r="BH74" s="1"/>
  <c r="BH73" s="1"/>
  <c r="BH72" s="1"/>
  <c r="BH71" s="1"/>
  <c r="BH70" s="1"/>
  <c r="BH69" s="1"/>
  <c r="BH68" s="1"/>
  <c r="BH67" s="1"/>
  <c r="BH66" s="1"/>
  <c r="BH65" s="1"/>
  <c r="BH64" s="1"/>
  <c r="BH63" s="1"/>
  <c r="BH62" s="1"/>
  <c r="BH61" s="1"/>
  <c r="BH60" s="1"/>
  <c r="BH59" s="1"/>
  <c r="BH58" s="1"/>
  <c r="BH57" s="1"/>
  <c r="BH56" s="1"/>
  <c r="BH55" s="1"/>
  <c r="BH54" s="1"/>
  <c r="BH53" s="1"/>
  <c r="BH52" s="1"/>
  <c r="BH51" s="1"/>
  <c r="BH50" s="1"/>
  <c r="BH49" s="1"/>
  <c r="BH48" s="1"/>
  <c r="BH47" s="1"/>
  <c r="BH46" s="1"/>
  <c r="BH45" s="1"/>
  <c r="BH44" s="1"/>
  <c r="BH43" s="1"/>
  <c r="BH42" s="1"/>
  <c r="BH41" s="1"/>
  <c r="BH40" s="1"/>
  <c r="BH39" s="1"/>
  <c r="BH38" s="1"/>
  <c r="BH37" s="1"/>
  <c r="BH36" s="1"/>
  <c r="BH35" s="1"/>
  <c r="BH34" s="1"/>
  <c r="BH33" s="1"/>
  <c r="BH32" s="1"/>
  <c r="BH31" s="1"/>
  <c r="BH30" s="1"/>
  <c r="BH29" s="1"/>
  <c r="BH28" s="1"/>
  <c r="BH27" s="1"/>
  <c r="BH26" s="1"/>
  <c r="BH25" s="1"/>
  <c r="BH24" s="1"/>
  <c r="BH23" s="1"/>
  <c r="BH22" s="1"/>
  <c r="BH21" s="1"/>
  <c r="BH20" s="1"/>
  <c r="BH19" s="1"/>
  <c r="BH18" s="1"/>
  <c r="BH17" s="1"/>
  <c r="BH16" s="1"/>
  <c r="BH15" s="1"/>
  <c r="BH14" s="1"/>
  <c r="BH13" s="1"/>
  <c r="BH12" s="1"/>
  <c r="BH11" s="1"/>
  <c r="BH10" s="1"/>
  <c r="BH9" s="1"/>
  <c r="BH8" s="1"/>
  <c r="BH7" s="1"/>
  <c r="BH6" s="1"/>
  <c r="BH5" s="1"/>
  <c r="BH4" s="1"/>
  <c r="BH3" s="1"/>
  <c r="BH2" s="1"/>
  <c r="BG77"/>
  <c r="CV97"/>
  <c r="CV96" s="1"/>
  <c r="CV95" s="1"/>
  <c r="CV94" s="1"/>
  <c r="CV93" s="1"/>
  <c r="CV92" s="1"/>
  <c r="CV91" s="1"/>
  <c r="CV90" s="1"/>
  <c r="CV89" s="1"/>
  <c r="CV88" s="1"/>
  <c r="CV87" s="1"/>
  <c r="CV86" s="1"/>
  <c r="CV85" s="1"/>
  <c r="CV84" s="1"/>
  <c r="CV83" s="1"/>
  <c r="CV82" s="1"/>
  <c r="CV81" s="1"/>
  <c r="CV80" s="1"/>
  <c r="CV79" s="1"/>
  <c r="CV78" s="1"/>
  <c r="CV77" s="1"/>
  <c r="CV76" s="1"/>
  <c r="CV75" s="1"/>
  <c r="CV74" s="1"/>
  <c r="CV73" s="1"/>
  <c r="CV72" s="1"/>
  <c r="CV71" s="1"/>
  <c r="CV70" s="1"/>
  <c r="CV69" s="1"/>
  <c r="CV68" s="1"/>
  <c r="CV67" s="1"/>
  <c r="CV66" s="1"/>
  <c r="CV65" s="1"/>
  <c r="CV64" s="1"/>
  <c r="CV63" s="1"/>
  <c r="CV62" s="1"/>
  <c r="CV61" s="1"/>
  <c r="CV60" s="1"/>
  <c r="CV59" s="1"/>
  <c r="CV58" s="1"/>
  <c r="CV57" s="1"/>
  <c r="CV56" s="1"/>
  <c r="CV55" s="1"/>
  <c r="CV54" s="1"/>
  <c r="CV53" s="1"/>
  <c r="CV52" s="1"/>
  <c r="CV51" s="1"/>
  <c r="CV50" s="1"/>
  <c r="CV49" s="1"/>
  <c r="CV48" s="1"/>
  <c r="CV47" s="1"/>
  <c r="CV46" s="1"/>
  <c r="CV45" s="1"/>
  <c r="CV44" s="1"/>
  <c r="CV43" s="1"/>
  <c r="CV42" s="1"/>
  <c r="CV41" s="1"/>
  <c r="CV40" s="1"/>
  <c r="CV39" s="1"/>
  <c r="CV38" s="1"/>
  <c r="CV37" s="1"/>
  <c r="CV36" s="1"/>
  <c r="CV35" s="1"/>
  <c r="CV34" s="1"/>
  <c r="CV33" s="1"/>
  <c r="CV32" s="1"/>
  <c r="CV31" s="1"/>
  <c r="CV30" s="1"/>
  <c r="CV29" s="1"/>
  <c r="CV28" s="1"/>
  <c r="CV27" s="1"/>
  <c r="CV26" s="1"/>
  <c r="CV25" s="1"/>
  <c r="CV24" s="1"/>
  <c r="CV23" s="1"/>
  <c r="CV22" s="1"/>
  <c r="CV21" s="1"/>
  <c r="CV20" s="1"/>
  <c r="CV19" s="1"/>
  <c r="AA61"/>
  <c r="CU97"/>
  <c r="CT97"/>
  <c r="AE63"/>
  <c r="AE62" s="1"/>
  <c r="AE61" s="1"/>
  <c r="AD63"/>
  <c r="T57"/>
  <c r="T56" s="1"/>
  <c r="T55" s="1"/>
  <c r="S57"/>
  <c r="AP68"/>
  <c r="AO68"/>
  <c r="CW98"/>
  <c r="CW97" s="1"/>
  <c r="CW96" s="1"/>
  <c r="CW95" s="1"/>
  <c r="CW94" s="1"/>
  <c r="CW93" s="1"/>
  <c r="CW92" s="1"/>
  <c r="CW91" s="1"/>
  <c r="CW90" s="1"/>
  <c r="CW89" s="1"/>
  <c r="CW88" s="1"/>
  <c r="CW87" s="1"/>
  <c r="CW86" s="1"/>
  <c r="CW85" s="1"/>
  <c r="CW84" s="1"/>
  <c r="CW83" s="1"/>
  <c r="CW82" s="1"/>
  <c r="CW81" s="1"/>
  <c r="CW80" s="1"/>
  <c r="CW79" s="1"/>
  <c r="CW78" s="1"/>
  <c r="CW77" s="1"/>
  <c r="CW76" s="1"/>
  <c r="CW75" s="1"/>
  <c r="CW74" s="1"/>
  <c r="CW73" s="1"/>
  <c r="CW72" s="1"/>
  <c r="CW71" s="1"/>
  <c r="CW70" s="1"/>
  <c r="CW69" s="1"/>
  <c r="CW68" s="1"/>
  <c r="CW67" s="1"/>
  <c r="CW66" s="1"/>
  <c r="CW65" s="1"/>
  <c r="CW64" s="1"/>
  <c r="CW63" s="1"/>
  <c r="CW62" s="1"/>
  <c r="CW61" s="1"/>
  <c r="CW60" s="1"/>
  <c r="CW59" s="1"/>
  <c r="CW58" s="1"/>
  <c r="CW57" s="1"/>
  <c r="CW56" s="1"/>
  <c r="CW55" s="1"/>
  <c r="CW54" s="1"/>
  <c r="CW53" s="1"/>
  <c r="CW52" s="1"/>
  <c r="CW51" s="1"/>
  <c r="CW50" s="1"/>
  <c r="CW49" s="1"/>
  <c r="CW48" s="1"/>
  <c r="CW47" s="1"/>
  <c r="CW46" s="1"/>
  <c r="CW45" s="1"/>
  <c r="CW44" s="1"/>
  <c r="CW43" s="1"/>
  <c r="CW42" s="1"/>
  <c r="CW41" s="1"/>
  <c r="CW40" s="1"/>
  <c r="CW39" s="1"/>
  <c r="CW38" s="1"/>
  <c r="CW37" s="1"/>
  <c r="CW36" s="1"/>
  <c r="CW35" s="1"/>
  <c r="CW34" s="1"/>
  <c r="CW33" s="1"/>
  <c r="CW32" s="1"/>
  <c r="CW31" s="1"/>
  <c r="CW30" s="1"/>
  <c r="CW29" s="1"/>
  <c r="CW28" s="1"/>
  <c r="CW27" s="1"/>
  <c r="CW26" s="1"/>
  <c r="CW25" s="1"/>
  <c r="CW24" s="1"/>
  <c r="CW23" s="1"/>
  <c r="CW22" s="1"/>
  <c r="CW21" s="1"/>
  <c r="CW20" s="1"/>
  <c r="AT70"/>
  <c r="AT69" s="1"/>
  <c r="AT68" s="1"/>
  <c r="AS70"/>
  <c r="DB101"/>
  <c r="DB100"/>
  <c r="DB99"/>
  <c r="DB98"/>
  <c r="DB97"/>
  <c r="DB96"/>
  <c r="DB95"/>
  <c r="DB94"/>
  <c r="DB93"/>
  <c r="DB90"/>
  <c r="DB89"/>
  <c r="DB88"/>
  <c r="DB87"/>
  <c r="DB86"/>
  <c r="DB85"/>
  <c r="DB84"/>
  <c r="DB91"/>
  <c r="DB83"/>
  <c r="DB82"/>
  <c r="DB92"/>
  <c r="DB81"/>
  <c r="DB80"/>
  <c r="DB79"/>
  <c r="DB78"/>
  <c r="DB77"/>
  <c r="DB76"/>
  <c r="DB75"/>
  <c r="DB74"/>
  <c r="DB73"/>
  <c r="DB71"/>
  <c r="DB70"/>
  <c r="DB69"/>
  <c r="DB68"/>
  <c r="DB67"/>
  <c r="DB66"/>
  <c r="DB65"/>
  <c r="DB72"/>
  <c r="DB64"/>
  <c r="DB63"/>
  <c r="DB62"/>
  <c r="DB61"/>
  <c r="DB60"/>
  <c r="DB59"/>
  <c r="DB58"/>
  <c r="DB57"/>
  <c r="DB56"/>
  <c r="DB55"/>
  <c r="DB54"/>
  <c r="DB53"/>
  <c r="DB52"/>
  <c r="DB51"/>
  <c r="DB50"/>
  <c r="DB49"/>
  <c r="DB48"/>
  <c r="DB47"/>
  <c r="DB46"/>
  <c r="DB45"/>
  <c r="DB44"/>
  <c r="DB43"/>
  <c r="DB42"/>
  <c r="DB41"/>
  <c r="DB40"/>
  <c r="DB39"/>
  <c r="DB38"/>
  <c r="DB37"/>
  <c r="DB36"/>
  <c r="DB35"/>
  <c r="DB34"/>
  <c r="DB33"/>
  <c r="DB32"/>
  <c r="DB31"/>
  <c r="DB30"/>
  <c r="DB29"/>
  <c r="DB28"/>
  <c r="DB27"/>
  <c r="DB26"/>
  <c r="DB25"/>
  <c r="DB24"/>
  <c r="DB23"/>
  <c r="DB22"/>
  <c r="DB21"/>
  <c r="DB20"/>
  <c r="DB19"/>
  <c r="DB18"/>
  <c r="DB17"/>
  <c r="DB16"/>
  <c r="DB15"/>
  <c r="DB14"/>
  <c r="DB13"/>
  <c r="DB12"/>
  <c r="DB11"/>
  <c r="DB10"/>
  <c r="DB9"/>
  <c r="DB8"/>
  <c r="DB7"/>
  <c r="DB6"/>
  <c r="DB2"/>
  <c r="DB5"/>
  <c r="DB4"/>
  <c r="DB3"/>
  <c r="DC1"/>
  <c r="BG76" l="1"/>
  <c r="BG75" s="1"/>
  <c r="BG74" s="1"/>
  <c r="BG73" s="1"/>
  <c r="BG72" s="1"/>
  <c r="BG71" s="1"/>
  <c r="BG70" s="1"/>
  <c r="BG69" s="1"/>
  <c r="BG68" s="1"/>
  <c r="BG67" s="1"/>
  <c r="BG66" s="1"/>
  <c r="BG65" s="1"/>
  <c r="BG64" s="1"/>
  <c r="BG63" s="1"/>
  <c r="BG62" s="1"/>
  <c r="BG61" s="1"/>
  <c r="BG60" s="1"/>
  <c r="BG59" s="1"/>
  <c r="BG58" s="1"/>
  <c r="BG57" s="1"/>
  <c r="BG56" s="1"/>
  <c r="BG55" s="1"/>
  <c r="BG54" s="1"/>
  <c r="BG53" s="1"/>
  <c r="BG52" s="1"/>
  <c r="BG51" s="1"/>
  <c r="BG50" s="1"/>
  <c r="BG49" s="1"/>
  <c r="BG48" s="1"/>
  <c r="BG47" s="1"/>
  <c r="BG46" s="1"/>
  <c r="BG45" s="1"/>
  <c r="BG44" s="1"/>
  <c r="BG43" s="1"/>
  <c r="BG42" s="1"/>
  <c r="BG41" s="1"/>
  <c r="BG40" s="1"/>
  <c r="BG39" s="1"/>
  <c r="BG38" s="1"/>
  <c r="BG37" s="1"/>
  <c r="BG36" s="1"/>
  <c r="BG35" s="1"/>
  <c r="BG34" s="1"/>
  <c r="BG33" s="1"/>
  <c r="BG32" s="1"/>
  <c r="BG31" s="1"/>
  <c r="BG30" s="1"/>
  <c r="BG29" s="1"/>
  <c r="BG28" s="1"/>
  <c r="BG27" s="1"/>
  <c r="BG26" s="1"/>
  <c r="BG25" s="1"/>
  <c r="BG24" s="1"/>
  <c r="BG23" s="1"/>
  <c r="BG22" s="1"/>
  <c r="BG21" s="1"/>
  <c r="BG20" s="1"/>
  <c r="BG19" s="1"/>
  <c r="BG18" s="1"/>
  <c r="BG17" s="1"/>
  <c r="BG16" s="1"/>
  <c r="BG15" s="1"/>
  <c r="BG14" s="1"/>
  <c r="BG13" s="1"/>
  <c r="BG12" s="1"/>
  <c r="BG11" s="1"/>
  <c r="BG10" s="1"/>
  <c r="BG9" s="1"/>
  <c r="BG8" s="1"/>
  <c r="BG7" s="1"/>
  <c r="BG6" s="1"/>
  <c r="BG5" s="1"/>
  <c r="BG4" s="1"/>
  <c r="BG3" s="1"/>
  <c r="BG2" s="1"/>
  <c r="BF76"/>
  <c r="AK65"/>
  <c r="AJ65"/>
  <c r="CW17"/>
  <c r="CW16" s="1"/>
  <c r="CW15" s="1"/>
  <c r="CW14" s="1"/>
  <c r="CW13" s="1"/>
  <c r="CW12" s="1"/>
  <c r="CW11" s="1"/>
  <c r="CW10" s="1"/>
  <c r="CW9" s="1"/>
  <c r="CW8" s="1"/>
  <c r="CW7" s="1"/>
  <c r="CW6" s="1"/>
  <c r="CW5" s="1"/>
  <c r="CW4" s="1"/>
  <c r="CW3" s="1"/>
  <c r="CW2" s="1"/>
  <c r="CV17"/>
  <c r="AD62"/>
  <c r="AD61" s="1"/>
  <c r="AD60" s="1"/>
  <c r="AC62"/>
  <c r="CP94"/>
  <c r="S56"/>
  <c r="S55" s="1"/>
  <c r="S54" s="1"/>
  <c r="R56"/>
  <c r="Z60"/>
  <c r="CI90"/>
  <c r="CH90"/>
  <c r="N53"/>
  <c r="AS69"/>
  <c r="AS68" s="1"/>
  <c r="AS67" s="1"/>
  <c r="AR69"/>
  <c r="CU96"/>
  <c r="CU95" s="1"/>
  <c r="CU94" s="1"/>
  <c r="CU93" s="1"/>
  <c r="CU92" s="1"/>
  <c r="CU91" s="1"/>
  <c r="CU90" s="1"/>
  <c r="CU89" s="1"/>
  <c r="CU88" s="1"/>
  <c r="CU87" s="1"/>
  <c r="CU86" s="1"/>
  <c r="CU85" s="1"/>
  <c r="CU84" s="1"/>
  <c r="CU83" s="1"/>
  <c r="CU82" s="1"/>
  <c r="CU81" s="1"/>
  <c r="CU80" s="1"/>
  <c r="CU79" s="1"/>
  <c r="CU78" s="1"/>
  <c r="CU77" s="1"/>
  <c r="CU76" s="1"/>
  <c r="CU75" s="1"/>
  <c r="CU74" s="1"/>
  <c r="CU73" s="1"/>
  <c r="CU72" s="1"/>
  <c r="CU71" s="1"/>
  <c r="CU70" s="1"/>
  <c r="CU69" s="1"/>
  <c r="CU68" s="1"/>
  <c r="CU67" s="1"/>
  <c r="CU66" s="1"/>
  <c r="CU65" s="1"/>
  <c r="CU64" s="1"/>
  <c r="CU63" s="1"/>
  <c r="CU62" s="1"/>
  <c r="CU61" s="1"/>
  <c r="CU60" s="1"/>
  <c r="CU59" s="1"/>
  <c r="CU58" s="1"/>
  <c r="CU57" s="1"/>
  <c r="CU56" s="1"/>
  <c r="CU55" s="1"/>
  <c r="CU54" s="1"/>
  <c r="CU53" s="1"/>
  <c r="CU52" s="1"/>
  <c r="CU51" s="1"/>
  <c r="CU50" s="1"/>
  <c r="CU49" s="1"/>
  <c r="CU48" s="1"/>
  <c r="CU47" s="1"/>
  <c r="CU46" s="1"/>
  <c r="CU45" s="1"/>
  <c r="CU44" s="1"/>
  <c r="CU43" s="1"/>
  <c r="CU42" s="1"/>
  <c r="CU41" s="1"/>
  <c r="CU40" s="1"/>
  <c r="CU39" s="1"/>
  <c r="CU38" s="1"/>
  <c r="CU37" s="1"/>
  <c r="CU36" s="1"/>
  <c r="CU35" s="1"/>
  <c r="CU34" s="1"/>
  <c r="CU33" s="1"/>
  <c r="CU32" s="1"/>
  <c r="CU31" s="1"/>
  <c r="CU30" s="1"/>
  <c r="CU29" s="1"/>
  <c r="CU28" s="1"/>
  <c r="CU27" s="1"/>
  <c r="CU26" s="1"/>
  <c r="CU25" s="1"/>
  <c r="CU24" s="1"/>
  <c r="CU23" s="1"/>
  <c r="CU22" s="1"/>
  <c r="CU21" s="1"/>
  <c r="CU20" s="1"/>
  <c r="CU19" s="1"/>
  <c r="CU18" s="1"/>
  <c r="AO67"/>
  <c r="AN67"/>
  <c r="CT96"/>
  <c r="CS96"/>
  <c r="BB74"/>
  <c r="BB73" s="1"/>
  <c r="BA74"/>
  <c r="CM92"/>
  <c r="CL92"/>
  <c r="DC101"/>
  <c r="DC100"/>
  <c r="DC99"/>
  <c r="DC98"/>
  <c r="DC97"/>
  <c r="DC96"/>
  <c r="DC95"/>
  <c r="DC94"/>
  <c r="DC93"/>
  <c r="DC92"/>
  <c r="DC91"/>
  <c r="DC90"/>
  <c r="DC89"/>
  <c r="DC88"/>
  <c r="DC87"/>
  <c r="DC86"/>
  <c r="DC85"/>
  <c r="DC84"/>
  <c r="DC83"/>
  <c r="DC82"/>
  <c r="DC81"/>
  <c r="DC80"/>
  <c r="DC79"/>
  <c r="DC75"/>
  <c r="DC74"/>
  <c r="DC73"/>
  <c r="DC71"/>
  <c r="DC70"/>
  <c r="DC69"/>
  <c r="DC68"/>
  <c r="DC67"/>
  <c r="DC66"/>
  <c r="DC65"/>
  <c r="DC64"/>
  <c r="DC63"/>
  <c r="DC72"/>
  <c r="DC78"/>
  <c r="DC77"/>
  <c r="DC76"/>
  <c r="DC62"/>
  <c r="DC61"/>
  <c r="DC60"/>
  <c r="DC59"/>
  <c r="DC58"/>
  <c r="DC57"/>
  <c r="DC56"/>
  <c r="DC55"/>
  <c r="DC54"/>
  <c r="DC52"/>
  <c r="DC48"/>
  <c r="DC53"/>
  <c r="DC49"/>
  <c r="DC51"/>
  <c r="DC50"/>
  <c r="DC47"/>
  <c r="DC45"/>
  <c r="DC41"/>
  <c r="DC40"/>
  <c r="DC39"/>
  <c r="DC38"/>
  <c r="DC37"/>
  <c r="DC36"/>
  <c r="DC35"/>
  <c r="DC34"/>
  <c r="DC33"/>
  <c r="DC32"/>
  <c r="DC31"/>
  <c r="DC30"/>
  <c r="DC29"/>
  <c r="DC28"/>
  <c r="DC46"/>
  <c r="DC42"/>
  <c r="DC43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DC10"/>
  <c r="DC9"/>
  <c r="DC8"/>
  <c r="DC44"/>
  <c r="DC7"/>
  <c r="DC5"/>
  <c r="DC4"/>
  <c r="DC3"/>
  <c r="DD1"/>
  <c r="DC2"/>
  <c r="DC6"/>
  <c r="AC61" l="1"/>
  <c r="AC60" s="1"/>
  <c r="AC59" s="1"/>
  <c r="AB61"/>
  <c r="BF75"/>
  <c r="BF74" s="1"/>
  <c r="BF73" s="1"/>
  <c r="BF72" s="1"/>
  <c r="BF71" s="1"/>
  <c r="BF70" s="1"/>
  <c r="BF69" s="1"/>
  <c r="BF68" s="1"/>
  <c r="BF67" s="1"/>
  <c r="BF66" s="1"/>
  <c r="BF65" s="1"/>
  <c r="BF64" s="1"/>
  <c r="BF63" s="1"/>
  <c r="BF62" s="1"/>
  <c r="BF61" s="1"/>
  <c r="BF60" s="1"/>
  <c r="BF59" s="1"/>
  <c r="BF58" s="1"/>
  <c r="BF57" s="1"/>
  <c r="BF56" s="1"/>
  <c r="BF55" s="1"/>
  <c r="BF54" s="1"/>
  <c r="BF53" s="1"/>
  <c r="BF52" s="1"/>
  <c r="BF51" s="1"/>
  <c r="BF50" s="1"/>
  <c r="BF49" s="1"/>
  <c r="BF48" s="1"/>
  <c r="BF47" s="1"/>
  <c r="BF46" s="1"/>
  <c r="BF45" s="1"/>
  <c r="BF44" s="1"/>
  <c r="BF43" s="1"/>
  <c r="BF42" s="1"/>
  <c r="BF41" s="1"/>
  <c r="BF40" s="1"/>
  <c r="BF39" s="1"/>
  <c r="BF38" s="1"/>
  <c r="BF37" s="1"/>
  <c r="BF36" s="1"/>
  <c r="BF35" s="1"/>
  <c r="BF34" s="1"/>
  <c r="BF33" s="1"/>
  <c r="BF32" s="1"/>
  <c r="BF31" s="1"/>
  <c r="BF30" s="1"/>
  <c r="BF29" s="1"/>
  <c r="BF28" s="1"/>
  <c r="BF27" s="1"/>
  <c r="BF26" s="1"/>
  <c r="BF25" s="1"/>
  <c r="BF24" s="1"/>
  <c r="BF23" s="1"/>
  <c r="BF22" s="1"/>
  <c r="BF21" s="1"/>
  <c r="BF20" s="1"/>
  <c r="BF19" s="1"/>
  <c r="BF18" s="1"/>
  <c r="BF17" s="1"/>
  <c r="BF16" s="1"/>
  <c r="BF15" s="1"/>
  <c r="BF14" s="1"/>
  <c r="BF13" s="1"/>
  <c r="BF12" s="1"/>
  <c r="BF11" s="1"/>
  <c r="BF10" s="1"/>
  <c r="BF9" s="1"/>
  <c r="BF8" s="1"/>
  <c r="BF7" s="1"/>
  <c r="BF6" s="1"/>
  <c r="BF5" s="1"/>
  <c r="BF4" s="1"/>
  <c r="BF3" s="1"/>
  <c r="BF2" s="1"/>
  <c r="BE75"/>
  <c r="Y59"/>
  <c r="BA73"/>
  <c r="BA72" s="1"/>
  <c r="AZ73"/>
  <c r="AJ64"/>
  <c r="AI64"/>
  <c r="R55"/>
  <c r="R54" s="1"/>
  <c r="R53" s="1"/>
  <c r="Q55"/>
  <c r="CL91"/>
  <c r="CK91"/>
  <c r="CH89"/>
  <c r="CG89"/>
  <c r="CS95"/>
  <c r="CR95"/>
  <c r="CU16"/>
  <c r="CV16"/>
  <c r="CV15" s="1"/>
  <c r="CV14" s="1"/>
  <c r="CV13" s="1"/>
  <c r="CV12" s="1"/>
  <c r="CV11" s="1"/>
  <c r="CV10" s="1"/>
  <c r="CV9" s="1"/>
  <c r="CV8" s="1"/>
  <c r="CV7" s="1"/>
  <c r="CV6" s="1"/>
  <c r="CV5" s="1"/>
  <c r="CV4" s="1"/>
  <c r="CV3" s="1"/>
  <c r="CV2" s="1"/>
  <c r="AN66"/>
  <c r="AM66"/>
  <c r="CO93"/>
  <c r="AR68"/>
  <c r="AR67" s="1"/>
  <c r="AR66" s="1"/>
  <c r="AQ68"/>
  <c r="CT95"/>
  <c r="CT94" s="1"/>
  <c r="CT93" s="1"/>
  <c r="CT92" s="1"/>
  <c r="CT91" s="1"/>
  <c r="CT90" s="1"/>
  <c r="CT89" s="1"/>
  <c r="CT88" s="1"/>
  <c r="CT87" s="1"/>
  <c r="CT86" s="1"/>
  <c r="CT85" s="1"/>
  <c r="CT84" s="1"/>
  <c r="CT83" s="1"/>
  <c r="CT82" s="1"/>
  <c r="CT81" s="1"/>
  <c r="CT80" s="1"/>
  <c r="CT79" s="1"/>
  <c r="CT78" s="1"/>
  <c r="CT77" s="1"/>
  <c r="CT76" s="1"/>
  <c r="CT75" s="1"/>
  <c r="CT74" s="1"/>
  <c r="CT73" s="1"/>
  <c r="CT72" s="1"/>
  <c r="CT71" s="1"/>
  <c r="CT70" s="1"/>
  <c r="CT69" s="1"/>
  <c r="CT68" s="1"/>
  <c r="CT67" s="1"/>
  <c r="CT66" s="1"/>
  <c r="CT65" s="1"/>
  <c r="CT64" s="1"/>
  <c r="CT63" s="1"/>
  <c r="CT62" s="1"/>
  <c r="CT61" s="1"/>
  <c r="CT60" s="1"/>
  <c r="CT59" s="1"/>
  <c r="CT58" s="1"/>
  <c r="CT57" s="1"/>
  <c r="CT56" s="1"/>
  <c r="CT55" s="1"/>
  <c r="CT54" s="1"/>
  <c r="CT53" s="1"/>
  <c r="CT52" s="1"/>
  <c r="CT51" s="1"/>
  <c r="CT50" s="1"/>
  <c r="CT49" s="1"/>
  <c r="CT48" s="1"/>
  <c r="CT47" s="1"/>
  <c r="CT46" s="1"/>
  <c r="CT45" s="1"/>
  <c r="CT44" s="1"/>
  <c r="CT43" s="1"/>
  <c r="CT42" s="1"/>
  <c r="CT41" s="1"/>
  <c r="CT40" s="1"/>
  <c r="CT39" s="1"/>
  <c r="CT38" s="1"/>
  <c r="CT37" s="1"/>
  <c r="CT36" s="1"/>
  <c r="CT35" s="1"/>
  <c r="CT34" s="1"/>
  <c r="CT33" s="1"/>
  <c r="CT32" s="1"/>
  <c r="CT31" s="1"/>
  <c r="CT30" s="1"/>
  <c r="CT29" s="1"/>
  <c r="CT28" s="1"/>
  <c r="CT27" s="1"/>
  <c r="CT26" s="1"/>
  <c r="CT25" s="1"/>
  <c r="CT24" s="1"/>
  <c r="CT23" s="1"/>
  <c r="CT22" s="1"/>
  <c r="CT21" s="1"/>
  <c r="CT20" s="1"/>
  <c r="CT19" s="1"/>
  <c r="CT18" s="1"/>
  <c r="CT17" s="1"/>
  <c r="DD101"/>
  <c r="DD100"/>
  <c r="DD99"/>
  <c r="DD98"/>
  <c r="DD97"/>
  <c r="DD96"/>
  <c r="DD95"/>
  <c r="DD94"/>
  <c r="DD93"/>
  <c r="DD92"/>
  <c r="DD91"/>
  <c r="DD90"/>
  <c r="DD88"/>
  <c r="DD83"/>
  <c r="DD82"/>
  <c r="DD81"/>
  <c r="DD87"/>
  <c r="DD86"/>
  <c r="DD89"/>
  <c r="DD84"/>
  <c r="DD80"/>
  <c r="DD79"/>
  <c r="DD85"/>
  <c r="DD78"/>
  <c r="DD77"/>
  <c r="DD76"/>
  <c r="DD75"/>
  <c r="DD74"/>
  <c r="DD73"/>
  <c r="DD72"/>
  <c r="DD71"/>
  <c r="DD70"/>
  <c r="DD69"/>
  <c r="DD68"/>
  <c r="DD67"/>
  <c r="DD66"/>
  <c r="DD65"/>
  <c r="DD64"/>
  <c r="DD63"/>
  <c r="DD62"/>
  <c r="DD61"/>
  <c r="DD60"/>
  <c r="DD59"/>
  <c r="DD58"/>
  <c r="DD57"/>
  <c r="DD56"/>
  <c r="DD55"/>
  <c r="DD53"/>
  <c r="DD49"/>
  <c r="DD54"/>
  <c r="DD50"/>
  <c r="DD41"/>
  <c r="DD40"/>
  <c r="DD39"/>
  <c r="DD38"/>
  <c r="DD37"/>
  <c r="DD36"/>
  <c r="DD35"/>
  <c r="DD34"/>
  <c r="DD33"/>
  <c r="DD32"/>
  <c r="DD31"/>
  <c r="DD30"/>
  <c r="DD29"/>
  <c r="DD28"/>
  <c r="DD52"/>
  <c r="DD48"/>
  <c r="DD46"/>
  <c r="DD42"/>
  <c r="DD43"/>
  <c r="DD44"/>
  <c r="DD27"/>
  <c r="DD26"/>
  <c r="DD25"/>
  <c r="DD24"/>
  <c r="DD23"/>
  <c r="DD22"/>
  <c r="DD21"/>
  <c r="DD20"/>
  <c r="DD19"/>
  <c r="DD18"/>
  <c r="DD17"/>
  <c r="DD16"/>
  <c r="DD15"/>
  <c r="DD14"/>
  <c r="DD13"/>
  <c r="DD12"/>
  <c r="DD11"/>
  <c r="DD10"/>
  <c r="DD9"/>
  <c r="DD8"/>
  <c r="DD7"/>
  <c r="DD6"/>
  <c r="DD51"/>
  <c r="DD47"/>
  <c r="DD4"/>
  <c r="DD3"/>
  <c r="DE1"/>
  <c r="DD45"/>
  <c r="DD2"/>
  <c r="DD5"/>
  <c r="CK90" l="1"/>
  <c r="CJ90"/>
  <c r="AZ72"/>
  <c r="AZ71" s="1"/>
  <c r="AY72"/>
  <c r="AB60"/>
  <c r="AB59" s="1"/>
  <c r="AB58" s="1"/>
  <c r="AA60"/>
  <c r="AM65"/>
  <c r="AL65"/>
  <c r="AI63"/>
  <c r="AH63"/>
  <c r="BE74"/>
  <c r="BE73" s="1"/>
  <c r="BE72" s="1"/>
  <c r="BE71" s="1"/>
  <c r="BE70" s="1"/>
  <c r="BE69" s="1"/>
  <c r="BE68" s="1"/>
  <c r="BE67" s="1"/>
  <c r="BE66" s="1"/>
  <c r="BE65" s="1"/>
  <c r="BE64" s="1"/>
  <c r="BE63" s="1"/>
  <c r="BE62" s="1"/>
  <c r="BE61" s="1"/>
  <c r="BE60" s="1"/>
  <c r="BE59" s="1"/>
  <c r="BE58" s="1"/>
  <c r="BE57" s="1"/>
  <c r="BE56" s="1"/>
  <c r="BE55" s="1"/>
  <c r="BE54" s="1"/>
  <c r="BE53" s="1"/>
  <c r="BE52" s="1"/>
  <c r="BE51" s="1"/>
  <c r="BE50" s="1"/>
  <c r="BE49" s="1"/>
  <c r="BE48" s="1"/>
  <c r="BE47" s="1"/>
  <c r="BE46" s="1"/>
  <c r="BE45" s="1"/>
  <c r="BE44" s="1"/>
  <c r="BE43" s="1"/>
  <c r="BE42" s="1"/>
  <c r="BE41" s="1"/>
  <c r="BE40" s="1"/>
  <c r="BE39" s="1"/>
  <c r="BE38" s="1"/>
  <c r="BE37" s="1"/>
  <c r="BE36" s="1"/>
  <c r="BE35" s="1"/>
  <c r="BE34" s="1"/>
  <c r="BE33" s="1"/>
  <c r="BE32" s="1"/>
  <c r="BE31" s="1"/>
  <c r="BE30" s="1"/>
  <c r="BE29" s="1"/>
  <c r="BE28" s="1"/>
  <c r="BE27" s="1"/>
  <c r="BE26" s="1"/>
  <c r="BE25" s="1"/>
  <c r="BE24" s="1"/>
  <c r="BE23" s="1"/>
  <c r="BE22" s="1"/>
  <c r="BE21" s="1"/>
  <c r="BE20" s="1"/>
  <c r="BE19" s="1"/>
  <c r="BE18" s="1"/>
  <c r="BE17" s="1"/>
  <c r="BE16" s="1"/>
  <c r="BE15" s="1"/>
  <c r="BE14" s="1"/>
  <c r="BE13" s="1"/>
  <c r="BE12" s="1"/>
  <c r="BE11" s="1"/>
  <c r="BE10" s="1"/>
  <c r="BE9" s="1"/>
  <c r="BE8" s="1"/>
  <c r="BE7" s="1"/>
  <c r="BE6" s="1"/>
  <c r="BE5" s="1"/>
  <c r="BE4" s="1"/>
  <c r="BE3" s="1"/>
  <c r="BE2" s="1"/>
  <c r="BD74"/>
  <c r="CG88"/>
  <c r="CN92"/>
  <c r="CS94"/>
  <c r="CS93" s="1"/>
  <c r="CS92" s="1"/>
  <c r="CS91" s="1"/>
  <c r="CS90" s="1"/>
  <c r="CS89" s="1"/>
  <c r="CS88" s="1"/>
  <c r="CS87" s="1"/>
  <c r="CS86" s="1"/>
  <c r="CS85" s="1"/>
  <c r="CS84" s="1"/>
  <c r="CS83" s="1"/>
  <c r="CS82" s="1"/>
  <c r="CS81" s="1"/>
  <c r="CS80" s="1"/>
  <c r="CS79" s="1"/>
  <c r="CS78" s="1"/>
  <c r="CS77" s="1"/>
  <c r="CS76" s="1"/>
  <c r="CS75" s="1"/>
  <c r="CS74" s="1"/>
  <c r="CS73" s="1"/>
  <c r="CS72" s="1"/>
  <c r="CS71" s="1"/>
  <c r="CS70" s="1"/>
  <c r="CS69" s="1"/>
  <c r="CS68" s="1"/>
  <c r="CS67" s="1"/>
  <c r="CS66" s="1"/>
  <c r="CS65" s="1"/>
  <c r="CS64" s="1"/>
  <c r="CS63" s="1"/>
  <c r="CS62" s="1"/>
  <c r="CS61" s="1"/>
  <c r="CS60" s="1"/>
  <c r="CS59" s="1"/>
  <c r="CS58" s="1"/>
  <c r="CS57" s="1"/>
  <c r="CS56" s="1"/>
  <c r="CS55" s="1"/>
  <c r="CS54" s="1"/>
  <c r="CS53" s="1"/>
  <c r="CS52" s="1"/>
  <c r="CS51" s="1"/>
  <c r="CS50" s="1"/>
  <c r="CS49" s="1"/>
  <c r="CS48" s="1"/>
  <c r="CS47" s="1"/>
  <c r="CS46" s="1"/>
  <c r="CS45" s="1"/>
  <c r="CS44" s="1"/>
  <c r="CS43" s="1"/>
  <c r="CS42" s="1"/>
  <c r="CS41" s="1"/>
  <c r="CS40" s="1"/>
  <c r="CS39" s="1"/>
  <c r="CS38" s="1"/>
  <c r="CS37" s="1"/>
  <c r="CS36" s="1"/>
  <c r="CS35" s="1"/>
  <c r="CS34" s="1"/>
  <c r="CS33" s="1"/>
  <c r="CS32" s="1"/>
  <c r="CS31" s="1"/>
  <c r="CS30" s="1"/>
  <c r="CS29" s="1"/>
  <c r="CS28" s="1"/>
  <c r="CS27" s="1"/>
  <c r="CS26" s="1"/>
  <c r="CS25" s="1"/>
  <c r="CS24" s="1"/>
  <c r="CS23" s="1"/>
  <c r="CS22" s="1"/>
  <c r="CS21" s="1"/>
  <c r="CS20" s="1"/>
  <c r="CS19" s="1"/>
  <c r="CS18" s="1"/>
  <c r="CS17" s="1"/>
  <c r="CS16" s="1"/>
  <c r="CR94"/>
  <c r="CR93" s="1"/>
  <c r="CR92" s="1"/>
  <c r="CR91" s="1"/>
  <c r="CR90" s="1"/>
  <c r="CR89" s="1"/>
  <c r="CR88" s="1"/>
  <c r="CR87" s="1"/>
  <c r="CR86" s="1"/>
  <c r="CR85" s="1"/>
  <c r="CR84" s="1"/>
  <c r="CR83" s="1"/>
  <c r="CR82" s="1"/>
  <c r="CR81" s="1"/>
  <c r="CR80" s="1"/>
  <c r="CR79" s="1"/>
  <c r="CR78" s="1"/>
  <c r="CR77" s="1"/>
  <c r="CR76" s="1"/>
  <c r="CR75" s="1"/>
  <c r="CR74" s="1"/>
  <c r="CR73" s="1"/>
  <c r="CR72" s="1"/>
  <c r="CR71" s="1"/>
  <c r="CR70" s="1"/>
  <c r="CR69" s="1"/>
  <c r="CR68" s="1"/>
  <c r="CR67" s="1"/>
  <c r="CR66" s="1"/>
  <c r="CR65" s="1"/>
  <c r="CR64" s="1"/>
  <c r="CR63" s="1"/>
  <c r="CR62" s="1"/>
  <c r="CR61" s="1"/>
  <c r="CR60" s="1"/>
  <c r="CR59" s="1"/>
  <c r="CR58" s="1"/>
  <c r="CR57" s="1"/>
  <c r="CR56" s="1"/>
  <c r="CR55" s="1"/>
  <c r="CR54" s="1"/>
  <c r="CR53" s="1"/>
  <c r="CR52" s="1"/>
  <c r="CR51" s="1"/>
  <c r="CR50" s="1"/>
  <c r="CR49" s="1"/>
  <c r="CR48" s="1"/>
  <c r="CR47" s="1"/>
  <c r="CR46" s="1"/>
  <c r="CR45" s="1"/>
  <c r="CR44" s="1"/>
  <c r="CR43" s="1"/>
  <c r="CR42" s="1"/>
  <c r="CR41" s="1"/>
  <c r="CR40" s="1"/>
  <c r="CR39" s="1"/>
  <c r="CR38" s="1"/>
  <c r="CR37" s="1"/>
  <c r="CR36" s="1"/>
  <c r="CR35" s="1"/>
  <c r="CR34" s="1"/>
  <c r="CR33" s="1"/>
  <c r="CR32" s="1"/>
  <c r="CR31" s="1"/>
  <c r="CR30" s="1"/>
  <c r="CR29" s="1"/>
  <c r="CR28" s="1"/>
  <c r="CR27" s="1"/>
  <c r="CR26" s="1"/>
  <c r="CR25" s="1"/>
  <c r="CR24" s="1"/>
  <c r="CR23" s="1"/>
  <c r="CR22" s="1"/>
  <c r="CR21" s="1"/>
  <c r="CR20" s="1"/>
  <c r="CR19" s="1"/>
  <c r="CR18" s="1"/>
  <c r="CR17" s="1"/>
  <c r="CR16" s="1"/>
  <c r="CR15" s="1"/>
  <c r="CQ94"/>
  <c r="CT15"/>
  <c r="CU15"/>
  <c r="CU14" s="1"/>
  <c r="CU13" s="1"/>
  <c r="CU12" s="1"/>
  <c r="CU11" s="1"/>
  <c r="CU10" s="1"/>
  <c r="CU9" s="1"/>
  <c r="CU8" s="1"/>
  <c r="CU7" s="1"/>
  <c r="CU6" s="1"/>
  <c r="CU5" s="1"/>
  <c r="CU4" s="1"/>
  <c r="CU3" s="1"/>
  <c r="CU2" s="1"/>
  <c r="X58"/>
  <c r="AQ67"/>
  <c r="AQ66" s="1"/>
  <c r="AQ65" s="1"/>
  <c r="AP67"/>
  <c r="Q54"/>
  <c r="Q53" s="1"/>
  <c r="Q52" s="1"/>
  <c r="P54"/>
  <c r="DE101"/>
  <c r="DE100"/>
  <c r="DE99"/>
  <c r="DE98"/>
  <c r="DE96"/>
  <c r="DE95"/>
  <c r="DE94"/>
  <c r="DE93"/>
  <c r="DE92"/>
  <c r="DE90"/>
  <c r="DE87"/>
  <c r="DE86"/>
  <c r="DE89"/>
  <c r="DE85"/>
  <c r="DE84"/>
  <c r="DE83"/>
  <c r="DE80"/>
  <c r="DE97"/>
  <c r="DE91"/>
  <c r="DE82"/>
  <c r="DE81"/>
  <c r="DE88"/>
  <c r="DE79"/>
  <c r="DE78"/>
  <c r="DE77"/>
  <c r="DE76"/>
  <c r="DE75"/>
  <c r="DE74"/>
  <c r="DE73"/>
  <c r="DE72"/>
  <c r="DE71"/>
  <c r="DE67"/>
  <c r="DE62"/>
  <c r="DE61"/>
  <c r="DE60"/>
  <c r="DE59"/>
  <c r="DE58"/>
  <c r="DE57"/>
  <c r="DE56"/>
  <c r="DE55"/>
  <c r="DE54"/>
  <c r="DE53"/>
  <c r="DE52"/>
  <c r="DE51"/>
  <c r="DE50"/>
  <c r="DE49"/>
  <c r="DE48"/>
  <c r="DE47"/>
  <c r="DE46"/>
  <c r="DE45"/>
  <c r="DE44"/>
  <c r="DE43"/>
  <c r="DE42"/>
  <c r="DE70"/>
  <c r="DE66"/>
  <c r="DE64"/>
  <c r="DE63"/>
  <c r="DE41"/>
  <c r="DE40"/>
  <c r="DE39"/>
  <c r="DE38"/>
  <c r="DE37"/>
  <c r="DE36"/>
  <c r="DE35"/>
  <c r="DE34"/>
  <c r="DE33"/>
  <c r="DE32"/>
  <c r="DE31"/>
  <c r="DE30"/>
  <c r="DE29"/>
  <c r="DE69"/>
  <c r="DE68"/>
  <c r="DE65"/>
  <c r="DE28"/>
  <c r="DE25"/>
  <c r="DE21"/>
  <c r="DE17"/>
  <c r="DE13"/>
  <c r="DE9"/>
  <c r="DE3"/>
  <c r="DF1"/>
  <c r="DE24"/>
  <c r="DE20"/>
  <c r="DE16"/>
  <c r="DE12"/>
  <c r="DE8"/>
  <c r="DE2"/>
  <c r="DE27"/>
  <c r="DE23"/>
  <c r="DE19"/>
  <c r="DE15"/>
  <c r="DE11"/>
  <c r="DE6"/>
  <c r="DE5"/>
  <c r="DE18"/>
  <c r="DE14"/>
  <c r="DE10"/>
  <c r="DE7"/>
  <c r="DE4"/>
  <c r="DE26"/>
  <c r="DE22"/>
  <c r="P53" l="1"/>
  <c r="P52" s="1"/>
  <c r="P51" s="1"/>
  <c r="O53"/>
  <c r="CM91"/>
  <c r="AL64"/>
  <c r="AK64"/>
  <c r="W57"/>
  <c r="CJ89"/>
  <c r="CI89"/>
  <c r="AH62"/>
  <c r="AG62"/>
  <c r="AY71"/>
  <c r="AY70" s="1"/>
  <c r="AX71"/>
  <c r="CQ93"/>
  <c r="CQ92" s="1"/>
  <c r="CQ91" s="1"/>
  <c r="CQ90" s="1"/>
  <c r="CQ89" s="1"/>
  <c r="CQ88" s="1"/>
  <c r="CQ87" s="1"/>
  <c r="CQ86" s="1"/>
  <c r="CQ85" s="1"/>
  <c r="CQ84" s="1"/>
  <c r="CQ83" s="1"/>
  <c r="CQ82" s="1"/>
  <c r="CQ81" s="1"/>
  <c r="CQ80" s="1"/>
  <c r="CQ79" s="1"/>
  <c r="CQ78" s="1"/>
  <c r="CQ77" s="1"/>
  <c r="CQ76" s="1"/>
  <c r="CQ75" s="1"/>
  <c r="CQ74" s="1"/>
  <c r="CQ73" s="1"/>
  <c r="CQ72" s="1"/>
  <c r="CQ71" s="1"/>
  <c r="CQ70" s="1"/>
  <c r="CQ69" s="1"/>
  <c r="CQ68" s="1"/>
  <c r="CQ67" s="1"/>
  <c r="CQ66" s="1"/>
  <c r="CQ65" s="1"/>
  <c r="CQ64" s="1"/>
  <c r="CQ63" s="1"/>
  <c r="CQ62" s="1"/>
  <c r="CQ61" s="1"/>
  <c r="CQ60" s="1"/>
  <c r="CQ59" s="1"/>
  <c r="CQ58" s="1"/>
  <c r="CQ57" s="1"/>
  <c r="CQ56" s="1"/>
  <c r="CQ55" s="1"/>
  <c r="CQ54" s="1"/>
  <c r="CQ53" s="1"/>
  <c r="CQ52" s="1"/>
  <c r="CQ51" s="1"/>
  <c r="CQ50" s="1"/>
  <c r="CQ49" s="1"/>
  <c r="CQ48" s="1"/>
  <c r="CQ47" s="1"/>
  <c r="CQ46" s="1"/>
  <c r="CQ45" s="1"/>
  <c r="CQ44" s="1"/>
  <c r="CQ43" s="1"/>
  <c r="CQ42" s="1"/>
  <c r="CQ41" s="1"/>
  <c r="CQ40" s="1"/>
  <c r="CQ39" s="1"/>
  <c r="CQ38" s="1"/>
  <c r="CQ37" s="1"/>
  <c r="CQ36" s="1"/>
  <c r="CQ35" s="1"/>
  <c r="CQ34" s="1"/>
  <c r="CQ33" s="1"/>
  <c r="CQ32" s="1"/>
  <c r="CQ31" s="1"/>
  <c r="CQ30" s="1"/>
  <c r="CQ29" s="1"/>
  <c r="CQ28" s="1"/>
  <c r="CQ27" s="1"/>
  <c r="CQ26" s="1"/>
  <c r="CQ25" s="1"/>
  <c r="CQ24" s="1"/>
  <c r="CQ23" s="1"/>
  <c r="CQ22" s="1"/>
  <c r="CQ21" s="1"/>
  <c r="CQ20" s="1"/>
  <c r="CQ19" s="1"/>
  <c r="CQ18" s="1"/>
  <c r="CQ17" s="1"/>
  <c r="CQ16" s="1"/>
  <c r="CQ15" s="1"/>
  <c r="CQ14" s="1"/>
  <c r="CP93"/>
  <c r="BD73"/>
  <c r="BD72" s="1"/>
  <c r="BD71" s="1"/>
  <c r="BD70" s="1"/>
  <c r="BD69" s="1"/>
  <c r="BD68" s="1"/>
  <c r="BD67" s="1"/>
  <c r="BD66" s="1"/>
  <c r="BD65" s="1"/>
  <c r="BD64" s="1"/>
  <c r="BD63" s="1"/>
  <c r="BD62" s="1"/>
  <c r="BD61" s="1"/>
  <c r="BD60" s="1"/>
  <c r="BD59" s="1"/>
  <c r="BD58" s="1"/>
  <c r="BD57" s="1"/>
  <c r="BD56" s="1"/>
  <c r="BD55" s="1"/>
  <c r="BD54" s="1"/>
  <c r="BD53" s="1"/>
  <c r="BD52" s="1"/>
  <c r="BD51" s="1"/>
  <c r="BD50" s="1"/>
  <c r="BD49" s="1"/>
  <c r="BD48" s="1"/>
  <c r="BD47" s="1"/>
  <c r="BD46" s="1"/>
  <c r="BD45" s="1"/>
  <c r="BD44" s="1"/>
  <c r="BD43" s="1"/>
  <c r="BD42" s="1"/>
  <c r="BD41" s="1"/>
  <c r="BD40" s="1"/>
  <c r="BD39" s="1"/>
  <c r="BD38" s="1"/>
  <c r="BD37" s="1"/>
  <c r="BD36" s="1"/>
  <c r="BD35" s="1"/>
  <c r="BD34" s="1"/>
  <c r="BD33" s="1"/>
  <c r="BD32" s="1"/>
  <c r="BD31" s="1"/>
  <c r="BD30" s="1"/>
  <c r="BD29" s="1"/>
  <c r="BD28" s="1"/>
  <c r="BD27" s="1"/>
  <c r="BD26" s="1"/>
  <c r="BD25" s="1"/>
  <c r="BD24" s="1"/>
  <c r="BD23" s="1"/>
  <c r="BD22" s="1"/>
  <c r="BD21" s="1"/>
  <c r="BD20" s="1"/>
  <c r="BD19" s="1"/>
  <c r="BD18" s="1"/>
  <c r="BD17" s="1"/>
  <c r="BD16" s="1"/>
  <c r="BD15" s="1"/>
  <c r="BD14" s="1"/>
  <c r="BD13" s="1"/>
  <c r="BD12" s="1"/>
  <c r="BD11" s="1"/>
  <c r="BD10" s="1"/>
  <c r="BD9" s="1"/>
  <c r="BD8" s="1"/>
  <c r="BD7" s="1"/>
  <c r="BD6" s="1"/>
  <c r="BD5" s="1"/>
  <c r="BD4" s="1"/>
  <c r="BD3" s="1"/>
  <c r="BD2" s="1"/>
  <c r="BC73"/>
  <c r="AA59"/>
  <c r="AA58" s="1"/>
  <c r="AA57" s="1"/>
  <c r="Z59"/>
  <c r="AP66"/>
  <c r="AP65" s="1"/>
  <c r="AP64" s="1"/>
  <c r="AO66"/>
  <c r="CS14"/>
  <c r="CT14"/>
  <c r="CT13" s="1"/>
  <c r="CT12" s="1"/>
  <c r="CT11" s="1"/>
  <c r="CT10" s="1"/>
  <c r="CT9" s="1"/>
  <c r="CT8" s="1"/>
  <c r="CT7" s="1"/>
  <c r="CT6" s="1"/>
  <c r="CT5" s="1"/>
  <c r="CT4" s="1"/>
  <c r="CT3" s="1"/>
  <c r="CT2" s="1"/>
  <c r="DF98"/>
  <c r="DF100"/>
  <c r="DF101"/>
  <c r="DF99"/>
  <c r="DF97"/>
  <c r="DF96"/>
  <c r="DF95"/>
  <c r="DF94"/>
  <c r="DF93"/>
  <c r="DF92"/>
  <c r="DF91"/>
  <c r="DF89"/>
  <c r="DF88"/>
  <c r="DF87"/>
  <c r="DF86"/>
  <c r="DF85"/>
  <c r="DF84"/>
  <c r="DF83"/>
  <c r="DF82"/>
  <c r="DF81"/>
  <c r="DF90"/>
  <c r="DF80"/>
  <c r="DF79"/>
  <c r="DF78"/>
  <c r="DF77"/>
  <c r="DF76"/>
  <c r="DF72"/>
  <c r="DF71"/>
  <c r="DF70"/>
  <c r="DF69"/>
  <c r="DF68"/>
  <c r="DF67"/>
  <c r="DF66"/>
  <c r="DF65"/>
  <c r="DF75"/>
  <c r="DF64"/>
  <c r="DF63"/>
  <c r="DF74"/>
  <c r="DF73"/>
  <c r="DF62"/>
  <c r="DF58"/>
  <c r="DF54"/>
  <c r="DF50"/>
  <c r="DF61"/>
  <c r="DF57"/>
  <c r="DF51"/>
  <c r="DF47"/>
  <c r="DF46"/>
  <c r="DF45"/>
  <c r="DF44"/>
  <c r="DF43"/>
  <c r="DF42"/>
  <c r="DF53"/>
  <c r="DF49"/>
  <c r="DF60"/>
  <c r="DF38"/>
  <c r="DF34"/>
  <c r="DF30"/>
  <c r="DF28"/>
  <c r="DF59"/>
  <c r="DF52"/>
  <c r="DF48"/>
  <c r="DF39"/>
  <c r="DF35"/>
  <c r="DF31"/>
  <c r="DF56"/>
  <c r="DF40"/>
  <c r="DF36"/>
  <c r="DF32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F10"/>
  <c r="DF9"/>
  <c r="DF8"/>
  <c r="DF7"/>
  <c r="DF55"/>
  <c r="DF37"/>
  <c r="DF29"/>
  <c r="DF2"/>
  <c r="DF6"/>
  <c r="DF5"/>
  <c r="DF41"/>
  <c r="DF33"/>
  <c r="DF4"/>
  <c r="DF3"/>
  <c r="DG1"/>
  <c r="CI88" l="1"/>
  <c r="CH88"/>
  <c r="O52"/>
  <c r="O51" s="1"/>
  <c r="O50" s="1"/>
  <c r="N52"/>
  <c r="AO65"/>
  <c r="AO64" s="1"/>
  <c r="AO63" s="1"/>
  <c r="AN65"/>
  <c r="CP92"/>
  <c r="CP91" s="1"/>
  <c r="CP90" s="1"/>
  <c r="CP89" s="1"/>
  <c r="CP88" s="1"/>
  <c r="CP87" s="1"/>
  <c r="CP86" s="1"/>
  <c r="CP85" s="1"/>
  <c r="CP84" s="1"/>
  <c r="CP83" s="1"/>
  <c r="CP82" s="1"/>
  <c r="CP81" s="1"/>
  <c r="CP80" s="1"/>
  <c r="CP79" s="1"/>
  <c r="CP78" s="1"/>
  <c r="CP77" s="1"/>
  <c r="CP76" s="1"/>
  <c r="CP75" s="1"/>
  <c r="CP74" s="1"/>
  <c r="CP73" s="1"/>
  <c r="CP72" s="1"/>
  <c r="CP71" s="1"/>
  <c r="CP70" s="1"/>
  <c r="CP69" s="1"/>
  <c r="CP68" s="1"/>
  <c r="CP67" s="1"/>
  <c r="CP66" s="1"/>
  <c r="CP65" s="1"/>
  <c r="CP64" s="1"/>
  <c r="CP63" s="1"/>
  <c r="CP62" s="1"/>
  <c r="CP61" s="1"/>
  <c r="CP60" s="1"/>
  <c r="CP59" s="1"/>
  <c r="CP58" s="1"/>
  <c r="CP57" s="1"/>
  <c r="CP56" s="1"/>
  <c r="CP55" s="1"/>
  <c r="CP54" s="1"/>
  <c r="CP53" s="1"/>
  <c r="CP52" s="1"/>
  <c r="CP51" s="1"/>
  <c r="CP50" s="1"/>
  <c r="CP49" s="1"/>
  <c r="CP48" s="1"/>
  <c r="CP47" s="1"/>
  <c r="CP46" s="1"/>
  <c r="CP45" s="1"/>
  <c r="CP44" s="1"/>
  <c r="CP43" s="1"/>
  <c r="CP42" s="1"/>
  <c r="CP41" s="1"/>
  <c r="CP40" s="1"/>
  <c r="CP39" s="1"/>
  <c r="CP38" s="1"/>
  <c r="CP37" s="1"/>
  <c r="CP36" s="1"/>
  <c r="CP35" s="1"/>
  <c r="CP34" s="1"/>
  <c r="CP33" s="1"/>
  <c r="CP32" s="1"/>
  <c r="CP31" s="1"/>
  <c r="CP30" s="1"/>
  <c r="CP29" s="1"/>
  <c r="CP28" s="1"/>
  <c r="CP27" s="1"/>
  <c r="CP26" s="1"/>
  <c r="CP25" s="1"/>
  <c r="CP24" s="1"/>
  <c r="CP23" s="1"/>
  <c r="CP22" s="1"/>
  <c r="CP21" s="1"/>
  <c r="CP20" s="1"/>
  <c r="CP19" s="1"/>
  <c r="CP18" s="1"/>
  <c r="CP17" s="1"/>
  <c r="CP16" s="1"/>
  <c r="CP15" s="1"/>
  <c r="CP14" s="1"/>
  <c r="CP13" s="1"/>
  <c r="CO92"/>
  <c r="CL90"/>
  <c r="BC72"/>
  <c r="BC71" s="1"/>
  <c r="BC70" s="1"/>
  <c r="BC69" s="1"/>
  <c r="BC68" s="1"/>
  <c r="BC67" s="1"/>
  <c r="BC66" s="1"/>
  <c r="BC65" s="1"/>
  <c r="BC64" s="1"/>
  <c r="BC63" s="1"/>
  <c r="BC62" s="1"/>
  <c r="BC61" s="1"/>
  <c r="BC60" s="1"/>
  <c r="BC59" s="1"/>
  <c r="BC58" s="1"/>
  <c r="BC57" s="1"/>
  <c r="BC56" s="1"/>
  <c r="BC55" s="1"/>
  <c r="BC54" s="1"/>
  <c r="BC53" s="1"/>
  <c r="BC52" s="1"/>
  <c r="BC51" s="1"/>
  <c r="BC50" s="1"/>
  <c r="BC49" s="1"/>
  <c r="BC48" s="1"/>
  <c r="BC47" s="1"/>
  <c r="BC46" s="1"/>
  <c r="BC45" s="1"/>
  <c r="BC44" s="1"/>
  <c r="BC43" s="1"/>
  <c r="BC42" s="1"/>
  <c r="BC41" s="1"/>
  <c r="BC40" s="1"/>
  <c r="BC39" s="1"/>
  <c r="BC38" s="1"/>
  <c r="BC37" s="1"/>
  <c r="BC36" s="1"/>
  <c r="BC35" s="1"/>
  <c r="BC34" s="1"/>
  <c r="BC33" s="1"/>
  <c r="BC32" s="1"/>
  <c r="BC31" s="1"/>
  <c r="BC30" s="1"/>
  <c r="BC29" s="1"/>
  <c r="BC28" s="1"/>
  <c r="BC27" s="1"/>
  <c r="BC26" s="1"/>
  <c r="BC25" s="1"/>
  <c r="BC24" s="1"/>
  <c r="BC23" s="1"/>
  <c r="BC22" s="1"/>
  <c r="BC21" s="1"/>
  <c r="BC20" s="1"/>
  <c r="BC19" s="1"/>
  <c r="BC18" s="1"/>
  <c r="BC17" s="1"/>
  <c r="BC16" s="1"/>
  <c r="BC15" s="1"/>
  <c r="BC14" s="1"/>
  <c r="BC13" s="1"/>
  <c r="BC12" s="1"/>
  <c r="BC11" s="1"/>
  <c r="BC10" s="1"/>
  <c r="BC9" s="1"/>
  <c r="BC8" s="1"/>
  <c r="BC7" s="1"/>
  <c r="BC6" s="1"/>
  <c r="BC5" s="1"/>
  <c r="BC4" s="1"/>
  <c r="BC3" s="1"/>
  <c r="BC2" s="1"/>
  <c r="BB72"/>
  <c r="AG61"/>
  <c r="AF61"/>
  <c r="AK63"/>
  <c r="AJ63"/>
  <c r="AX70"/>
  <c r="AX69" s="1"/>
  <c r="AW70"/>
  <c r="CR13"/>
  <c r="CS13"/>
  <c r="CS12" s="1"/>
  <c r="CS11" s="1"/>
  <c r="CS10" s="1"/>
  <c r="CS9" s="1"/>
  <c r="CS8" s="1"/>
  <c r="CS7" s="1"/>
  <c r="CS6" s="1"/>
  <c r="CS5" s="1"/>
  <c r="CS4" s="1"/>
  <c r="CS3" s="1"/>
  <c r="CS2" s="1"/>
  <c r="Z58"/>
  <c r="Z57" s="1"/>
  <c r="Z56" s="1"/>
  <c r="Y58"/>
  <c r="V56"/>
  <c r="DG98"/>
  <c r="DG101"/>
  <c r="DG100"/>
  <c r="DG99"/>
  <c r="DG97"/>
  <c r="DG96"/>
  <c r="DG95"/>
  <c r="DG93"/>
  <c r="DG92"/>
  <c r="DG91"/>
  <c r="DG90"/>
  <c r="DG89"/>
  <c r="DG94"/>
  <c r="DG88"/>
  <c r="DG87"/>
  <c r="DG86"/>
  <c r="DG85"/>
  <c r="DG84"/>
  <c r="DG83"/>
  <c r="DG82"/>
  <c r="DG81"/>
  <c r="DG80"/>
  <c r="DG79"/>
  <c r="DG71"/>
  <c r="DG70"/>
  <c r="DG69"/>
  <c r="DG68"/>
  <c r="DG67"/>
  <c r="DG66"/>
  <c r="DG65"/>
  <c r="DG64"/>
  <c r="DG63"/>
  <c r="DG78"/>
  <c r="DG77"/>
  <c r="DG76"/>
  <c r="DG75"/>
  <c r="DG74"/>
  <c r="DG73"/>
  <c r="DG54"/>
  <c r="DG53"/>
  <c r="DG52"/>
  <c r="DG51"/>
  <c r="DG50"/>
  <c r="DG49"/>
  <c r="DG48"/>
  <c r="DG47"/>
  <c r="DG61"/>
  <c r="DG57"/>
  <c r="DG46"/>
  <c r="DG45"/>
  <c r="DG44"/>
  <c r="DG43"/>
  <c r="DG42"/>
  <c r="DG60"/>
  <c r="DG56"/>
  <c r="DG72"/>
  <c r="DG62"/>
  <c r="DG58"/>
  <c r="DG59"/>
  <c r="DG55"/>
  <c r="DG41"/>
  <c r="DG40"/>
  <c r="DG39"/>
  <c r="DG38"/>
  <c r="DG37"/>
  <c r="DG36"/>
  <c r="DG35"/>
  <c r="DG34"/>
  <c r="DG33"/>
  <c r="DG32"/>
  <c r="DG31"/>
  <c r="DG30"/>
  <c r="DG29"/>
  <c r="DG27"/>
  <c r="DG26"/>
  <c r="DG25"/>
  <c r="DG24"/>
  <c r="DG23"/>
  <c r="DG22"/>
  <c r="DG21"/>
  <c r="DG20"/>
  <c r="DG19"/>
  <c r="DG18"/>
  <c r="DG17"/>
  <c r="DG16"/>
  <c r="DG15"/>
  <c r="DG14"/>
  <c r="DG13"/>
  <c r="DG12"/>
  <c r="DG11"/>
  <c r="DG10"/>
  <c r="DG9"/>
  <c r="DG8"/>
  <c r="DG6"/>
  <c r="DG5"/>
  <c r="DG4"/>
  <c r="DG28"/>
  <c r="DG7"/>
  <c r="DG3"/>
  <c r="DH1"/>
  <c r="DG2"/>
  <c r="Y57" l="1"/>
  <c r="Y56" s="1"/>
  <c r="Y55" s="1"/>
  <c r="X57"/>
  <c r="AJ62"/>
  <c r="AI62"/>
  <c r="BB71"/>
  <c r="BB70" s="1"/>
  <c r="BB69" s="1"/>
  <c r="BB68" s="1"/>
  <c r="BB67" s="1"/>
  <c r="BB66" s="1"/>
  <c r="BB65" s="1"/>
  <c r="BB64" s="1"/>
  <c r="BB63" s="1"/>
  <c r="BB62" s="1"/>
  <c r="BB61" s="1"/>
  <c r="BB60" s="1"/>
  <c r="BB59" s="1"/>
  <c r="BB58" s="1"/>
  <c r="BB57" s="1"/>
  <c r="BB56" s="1"/>
  <c r="BB55" s="1"/>
  <c r="BB54" s="1"/>
  <c r="BB53" s="1"/>
  <c r="BB52" s="1"/>
  <c r="BB51" s="1"/>
  <c r="BB50" s="1"/>
  <c r="BB49" s="1"/>
  <c r="BB48" s="1"/>
  <c r="BB47" s="1"/>
  <c r="BB46" s="1"/>
  <c r="BB45" s="1"/>
  <c r="BB44" s="1"/>
  <c r="BB43" s="1"/>
  <c r="BB42" s="1"/>
  <c r="BB41" s="1"/>
  <c r="BB40" s="1"/>
  <c r="BB39" s="1"/>
  <c r="BB38" s="1"/>
  <c r="BB37" s="1"/>
  <c r="BB36" s="1"/>
  <c r="BB35" s="1"/>
  <c r="BB34" s="1"/>
  <c r="BB33" s="1"/>
  <c r="BB32" s="1"/>
  <c r="BB31" s="1"/>
  <c r="BB30" s="1"/>
  <c r="BB29" s="1"/>
  <c r="BB28" s="1"/>
  <c r="BB27" s="1"/>
  <c r="BB26" s="1"/>
  <c r="BB25" s="1"/>
  <c r="BB24" s="1"/>
  <c r="BB23" s="1"/>
  <c r="BB22" s="1"/>
  <c r="BB21" s="1"/>
  <c r="BB20" s="1"/>
  <c r="BB19" s="1"/>
  <c r="BB18" s="1"/>
  <c r="BB17" s="1"/>
  <c r="BB16" s="1"/>
  <c r="BB15" s="1"/>
  <c r="BB14" s="1"/>
  <c r="BB13" s="1"/>
  <c r="BB12" s="1"/>
  <c r="BB11" s="1"/>
  <c r="BB10" s="1"/>
  <c r="BB9" s="1"/>
  <c r="BB8" s="1"/>
  <c r="BB7" s="1"/>
  <c r="BB6" s="1"/>
  <c r="BB5" s="1"/>
  <c r="BB4" s="1"/>
  <c r="BB3" s="1"/>
  <c r="BB2" s="1"/>
  <c r="BA71"/>
  <c r="N51"/>
  <c r="N50" s="1"/>
  <c r="N49" s="1"/>
  <c r="CH87"/>
  <c r="CG87"/>
  <c r="U55"/>
  <c r="AF60"/>
  <c r="AE60"/>
  <c r="CK89"/>
  <c r="AW69"/>
  <c r="AW68" s="1"/>
  <c r="AV69"/>
  <c r="AN64"/>
  <c r="AN63" s="1"/>
  <c r="AN62" s="1"/>
  <c r="AM64"/>
  <c r="CR12"/>
  <c r="CR11" s="1"/>
  <c r="CR10" s="1"/>
  <c r="CR9" s="1"/>
  <c r="CR8" s="1"/>
  <c r="CR7" s="1"/>
  <c r="CR6" s="1"/>
  <c r="CR5" s="1"/>
  <c r="CR4" s="1"/>
  <c r="CR3" s="1"/>
  <c r="CR2" s="1"/>
  <c r="CQ12"/>
  <c r="CO91"/>
  <c r="CO90" s="1"/>
  <c r="CO89" s="1"/>
  <c r="CO88" s="1"/>
  <c r="CO87" s="1"/>
  <c r="CO86" s="1"/>
  <c r="CO85" s="1"/>
  <c r="CO84" s="1"/>
  <c r="CO83" s="1"/>
  <c r="CO82" s="1"/>
  <c r="CO81" s="1"/>
  <c r="CO80" s="1"/>
  <c r="CO79" s="1"/>
  <c r="CO78" s="1"/>
  <c r="CO77" s="1"/>
  <c r="CO76" s="1"/>
  <c r="CO75" s="1"/>
  <c r="CO74" s="1"/>
  <c r="CO73" s="1"/>
  <c r="CO72" s="1"/>
  <c r="CO71" s="1"/>
  <c r="CO70" s="1"/>
  <c r="CO69" s="1"/>
  <c r="CO68" s="1"/>
  <c r="CO67" s="1"/>
  <c r="CO66" s="1"/>
  <c r="CO65" s="1"/>
  <c r="CO64" s="1"/>
  <c r="CO63" s="1"/>
  <c r="CO62" s="1"/>
  <c r="CO61" s="1"/>
  <c r="CO60" s="1"/>
  <c r="CO59" s="1"/>
  <c r="CO58" s="1"/>
  <c r="CO57" s="1"/>
  <c r="CO56" s="1"/>
  <c r="CO55" s="1"/>
  <c r="CO54" s="1"/>
  <c r="CO53" s="1"/>
  <c r="CO52" s="1"/>
  <c r="CO51" s="1"/>
  <c r="CO50" s="1"/>
  <c r="CO49" s="1"/>
  <c r="CO48" s="1"/>
  <c r="CO47" s="1"/>
  <c r="CO46" s="1"/>
  <c r="CO45" s="1"/>
  <c r="CO44" s="1"/>
  <c r="CO43" s="1"/>
  <c r="CO42" s="1"/>
  <c r="CO41" s="1"/>
  <c r="CO40" s="1"/>
  <c r="CO39" s="1"/>
  <c r="CO38" s="1"/>
  <c r="CO37" s="1"/>
  <c r="CO36" s="1"/>
  <c r="CO35" s="1"/>
  <c r="CO34" s="1"/>
  <c r="CO33" s="1"/>
  <c r="CO32" s="1"/>
  <c r="CO31" s="1"/>
  <c r="CO30" s="1"/>
  <c r="CO29" s="1"/>
  <c r="CO28" s="1"/>
  <c r="CO27" s="1"/>
  <c r="CO26" s="1"/>
  <c r="CO25" s="1"/>
  <c r="CO24" s="1"/>
  <c r="CO23" s="1"/>
  <c r="CO22" s="1"/>
  <c r="CO21" s="1"/>
  <c r="CO20" s="1"/>
  <c r="CO19" s="1"/>
  <c r="CO18" s="1"/>
  <c r="CO17" s="1"/>
  <c r="CO16" s="1"/>
  <c r="CO15" s="1"/>
  <c r="CO14" s="1"/>
  <c r="CO13" s="1"/>
  <c r="CO12" s="1"/>
  <c r="CN91"/>
  <c r="DH101"/>
  <c r="DH100"/>
  <c r="DH99"/>
  <c r="DH98"/>
  <c r="DH97"/>
  <c r="DH96"/>
  <c r="DH95"/>
  <c r="DH94"/>
  <c r="DH93"/>
  <c r="DH92"/>
  <c r="DH91"/>
  <c r="DH90"/>
  <c r="DH89"/>
  <c r="DH86"/>
  <c r="DH85"/>
  <c r="DH84"/>
  <c r="DH83"/>
  <c r="DH82"/>
  <c r="DH81"/>
  <c r="DH88"/>
  <c r="DH87"/>
  <c r="DH80"/>
  <c r="DH79"/>
  <c r="DH78"/>
  <c r="DH77"/>
  <c r="DH76"/>
  <c r="DH75"/>
  <c r="DH74"/>
  <c r="DH73"/>
  <c r="DH72"/>
  <c r="DH71"/>
  <c r="DH70"/>
  <c r="DH69"/>
  <c r="DH68"/>
  <c r="DH67"/>
  <c r="DH66"/>
  <c r="DH65"/>
  <c r="DH64"/>
  <c r="DH63"/>
  <c r="DH62"/>
  <c r="DH61"/>
  <c r="DH60"/>
  <c r="DH59"/>
  <c r="DH58"/>
  <c r="DH57"/>
  <c r="DH56"/>
  <c r="DH55"/>
  <c r="DH54"/>
  <c r="DH51"/>
  <c r="DH47"/>
  <c r="DH52"/>
  <c r="DH48"/>
  <c r="DH41"/>
  <c r="DH40"/>
  <c r="DH39"/>
  <c r="DH38"/>
  <c r="DH37"/>
  <c r="DH36"/>
  <c r="DH35"/>
  <c r="DH34"/>
  <c r="DH33"/>
  <c r="DH32"/>
  <c r="DH31"/>
  <c r="DH30"/>
  <c r="DH29"/>
  <c r="DH28"/>
  <c r="DH43"/>
  <c r="DH44"/>
  <c r="DH45"/>
  <c r="DH53"/>
  <c r="DH49"/>
  <c r="DH27"/>
  <c r="DH26"/>
  <c r="DH25"/>
  <c r="DH24"/>
  <c r="DH23"/>
  <c r="DH22"/>
  <c r="DH21"/>
  <c r="DH20"/>
  <c r="DH19"/>
  <c r="DH18"/>
  <c r="DH17"/>
  <c r="DH16"/>
  <c r="DH15"/>
  <c r="DH14"/>
  <c r="DH13"/>
  <c r="DH12"/>
  <c r="DH11"/>
  <c r="DH10"/>
  <c r="DH9"/>
  <c r="DH8"/>
  <c r="DH7"/>
  <c r="DH6"/>
  <c r="DH42"/>
  <c r="DH4"/>
  <c r="DH3"/>
  <c r="DI1"/>
  <c r="DH50"/>
  <c r="DH46"/>
  <c r="DH2"/>
  <c r="DH5"/>
  <c r="CP11" l="1"/>
  <c r="CQ11"/>
  <c r="CQ10" s="1"/>
  <c r="CQ9" s="1"/>
  <c r="CQ8" s="1"/>
  <c r="CQ7" s="1"/>
  <c r="CQ6" s="1"/>
  <c r="CQ5" s="1"/>
  <c r="CQ4" s="1"/>
  <c r="CQ3" s="1"/>
  <c r="CQ2" s="1"/>
  <c r="X56"/>
  <c r="X55" s="1"/>
  <c r="X54" s="1"/>
  <c r="W56"/>
  <c r="CG86"/>
  <c r="CJ88"/>
  <c r="CN90"/>
  <c r="CN89" s="1"/>
  <c r="CN88" s="1"/>
  <c r="CN87" s="1"/>
  <c r="CN86" s="1"/>
  <c r="CN85" s="1"/>
  <c r="CN84" s="1"/>
  <c r="CN83" s="1"/>
  <c r="CN82" s="1"/>
  <c r="CN81" s="1"/>
  <c r="CN80" s="1"/>
  <c r="CN79" s="1"/>
  <c r="CN78" s="1"/>
  <c r="CN77" s="1"/>
  <c r="CN76" s="1"/>
  <c r="CN75" s="1"/>
  <c r="CN74" s="1"/>
  <c r="CN73" s="1"/>
  <c r="CN72" s="1"/>
  <c r="CN71" s="1"/>
  <c r="CN70" s="1"/>
  <c r="CN69" s="1"/>
  <c r="CN68" s="1"/>
  <c r="CN67" s="1"/>
  <c r="CN66" s="1"/>
  <c r="CN65" s="1"/>
  <c r="CN64" s="1"/>
  <c r="CN63" s="1"/>
  <c r="CN62" s="1"/>
  <c r="CN61" s="1"/>
  <c r="CN60" s="1"/>
  <c r="CN59" s="1"/>
  <c r="CN58" s="1"/>
  <c r="CN57" s="1"/>
  <c r="CN56" s="1"/>
  <c r="CN55" s="1"/>
  <c r="CN54" s="1"/>
  <c r="CN53" s="1"/>
  <c r="CN52" s="1"/>
  <c r="CN51" s="1"/>
  <c r="CN50" s="1"/>
  <c r="CN49" s="1"/>
  <c r="CN48" s="1"/>
  <c r="CN47" s="1"/>
  <c r="CN46" s="1"/>
  <c r="CN45" s="1"/>
  <c r="CN44" s="1"/>
  <c r="CN43" s="1"/>
  <c r="CN42" s="1"/>
  <c r="CN41" s="1"/>
  <c r="CN40" s="1"/>
  <c r="CN39" s="1"/>
  <c r="CN38" s="1"/>
  <c r="CN37" s="1"/>
  <c r="CN36" s="1"/>
  <c r="CN35" s="1"/>
  <c r="CN34" s="1"/>
  <c r="CN33" s="1"/>
  <c r="CN32" s="1"/>
  <c r="CN31" s="1"/>
  <c r="CN30" s="1"/>
  <c r="CN29" s="1"/>
  <c r="CN28" s="1"/>
  <c r="CN27" s="1"/>
  <c r="CN26" s="1"/>
  <c r="CN25" s="1"/>
  <c r="CN24" s="1"/>
  <c r="CN23" s="1"/>
  <c r="CN22" s="1"/>
  <c r="CN21" s="1"/>
  <c r="CN20" s="1"/>
  <c r="CN19" s="1"/>
  <c r="CN18" s="1"/>
  <c r="CN17" s="1"/>
  <c r="CN16" s="1"/>
  <c r="CN15" s="1"/>
  <c r="CN14" s="1"/>
  <c r="CN13" s="1"/>
  <c r="CN12" s="1"/>
  <c r="CN11" s="1"/>
  <c r="CM90"/>
  <c r="T54"/>
  <c r="AI61"/>
  <c r="AH61"/>
  <c r="AV68"/>
  <c r="AV67" s="1"/>
  <c r="AU68"/>
  <c r="BA70"/>
  <c r="BA69" s="1"/>
  <c r="BA68" s="1"/>
  <c r="BA67" s="1"/>
  <c r="BA66" s="1"/>
  <c r="BA65" s="1"/>
  <c r="BA64" s="1"/>
  <c r="BA63" s="1"/>
  <c r="BA62" s="1"/>
  <c r="BA61" s="1"/>
  <c r="BA60" s="1"/>
  <c r="BA59" s="1"/>
  <c r="BA58" s="1"/>
  <c r="BA57" s="1"/>
  <c r="BA56" s="1"/>
  <c r="BA55" s="1"/>
  <c r="BA54" s="1"/>
  <c r="BA53" s="1"/>
  <c r="BA52" s="1"/>
  <c r="BA51" s="1"/>
  <c r="BA50" s="1"/>
  <c r="BA49" s="1"/>
  <c r="BA48" s="1"/>
  <c r="BA47" s="1"/>
  <c r="BA46" s="1"/>
  <c r="BA45" s="1"/>
  <c r="BA44" s="1"/>
  <c r="BA43" s="1"/>
  <c r="BA42" s="1"/>
  <c r="BA41" s="1"/>
  <c r="BA40" s="1"/>
  <c r="BA39" s="1"/>
  <c r="BA38" s="1"/>
  <c r="BA37" s="1"/>
  <c r="BA36" s="1"/>
  <c r="BA35" s="1"/>
  <c r="BA34" s="1"/>
  <c r="BA33" s="1"/>
  <c r="BA32" s="1"/>
  <c r="BA31" s="1"/>
  <c r="BA30" s="1"/>
  <c r="BA29" s="1"/>
  <c r="BA28" s="1"/>
  <c r="BA27" s="1"/>
  <c r="BA26" s="1"/>
  <c r="BA25" s="1"/>
  <c r="BA24" s="1"/>
  <c r="BA23" s="1"/>
  <c r="BA22" s="1"/>
  <c r="BA21" s="1"/>
  <c r="BA20" s="1"/>
  <c r="BA19" s="1"/>
  <c r="BA18" s="1"/>
  <c r="BA17" s="1"/>
  <c r="BA16" s="1"/>
  <c r="BA15" s="1"/>
  <c r="BA14" s="1"/>
  <c r="BA13" s="1"/>
  <c r="BA12" s="1"/>
  <c r="BA11" s="1"/>
  <c r="BA10" s="1"/>
  <c r="BA9" s="1"/>
  <c r="BA8" s="1"/>
  <c r="BA7" s="1"/>
  <c r="BA6" s="1"/>
  <c r="BA5" s="1"/>
  <c r="BA4" s="1"/>
  <c r="BA3" s="1"/>
  <c r="BA2" s="1"/>
  <c r="AZ70"/>
  <c r="AE59"/>
  <c r="AD59"/>
  <c r="AM63"/>
  <c r="AM62" s="1"/>
  <c r="AM61" s="1"/>
  <c r="AL63"/>
  <c r="DI101"/>
  <c r="DI100"/>
  <c r="DI99"/>
  <c r="DI98"/>
  <c r="DI95"/>
  <c r="DI94"/>
  <c r="DI97"/>
  <c r="DI91"/>
  <c r="DI90"/>
  <c r="DI93"/>
  <c r="DI89"/>
  <c r="DI88"/>
  <c r="DI92"/>
  <c r="DI87"/>
  <c r="DI86"/>
  <c r="DI82"/>
  <c r="DI80"/>
  <c r="DI85"/>
  <c r="DI96"/>
  <c r="DI84"/>
  <c r="DI83"/>
  <c r="DI81"/>
  <c r="DI78"/>
  <c r="DI77"/>
  <c r="DI76"/>
  <c r="DI75"/>
  <c r="DI74"/>
  <c r="DI73"/>
  <c r="DI79"/>
  <c r="DI72"/>
  <c r="DI70"/>
  <c r="DI66"/>
  <c r="DI63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2"/>
  <c r="DI69"/>
  <c r="DI65"/>
  <c r="DI71"/>
  <c r="DI67"/>
  <c r="DI41"/>
  <c r="DI40"/>
  <c r="DI39"/>
  <c r="DI38"/>
  <c r="DI37"/>
  <c r="DI36"/>
  <c r="DI35"/>
  <c r="DI34"/>
  <c r="DI33"/>
  <c r="DI32"/>
  <c r="DI31"/>
  <c r="DI30"/>
  <c r="DI29"/>
  <c r="DI64"/>
  <c r="DI28"/>
  <c r="DI68"/>
  <c r="DI24"/>
  <c r="DI20"/>
  <c r="DI16"/>
  <c r="DI12"/>
  <c r="DI8"/>
  <c r="DI3"/>
  <c r="DJ1"/>
  <c r="DI27"/>
  <c r="DI23"/>
  <c r="DI19"/>
  <c r="DI15"/>
  <c r="DI11"/>
  <c r="DI7"/>
  <c r="DI2"/>
  <c r="DI26"/>
  <c r="DI22"/>
  <c r="DI18"/>
  <c r="DI14"/>
  <c r="DI10"/>
  <c r="DI5"/>
  <c r="DI25"/>
  <c r="DI21"/>
  <c r="DI4"/>
  <c r="DI17"/>
  <c r="DI13"/>
  <c r="DI9"/>
  <c r="DI6"/>
  <c r="CO10" l="1"/>
  <c r="CP10"/>
  <c r="CP9" s="1"/>
  <c r="CP8" s="1"/>
  <c r="CP7" s="1"/>
  <c r="CP6" s="1"/>
  <c r="CP5" s="1"/>
  <c r="CP4" s="1"/>
  <c r="CP3" s="1"/>
  <c r="CP2" s="1"/>
  <c r="CI87"/>
  <c r="AH60"/>
  <c r="AG60"/>
  <c r="AL62"/>
  <c r="AL61" s="1"/>
  <c r="AL60" s="1"/>
  <c r="AK62"/>
  <c r="W55"/>
  <c r="W54" s="1"/>
  <c r="W53" s="1"/>
  <c r="V55"/>
  <c r="CM89"/>
  <c r="CM88" s="1"/>
  <c r="CM87" s="1"/>
  <c r="CM86" s="1"/>
  <c r="CM85" s="1"/>
  <c r="CM84" s="1"/>
  <c r="CM83" s="1"/>
  <c r="CM82" s="1"/>
  <c r="CM81" s="1"/>
  <c r="CM80" s="1"/>
  <c r="CM79" s="1"/>
  <c r="CM78" s="1"/>
  <c r="CM77" s="1"/>
  <c r="CM76" s="1"/>
  <c r="CM75" s="1"/>
  <c r="CM74" s="1"/>
  <c r="CM73" s="1"/>
  <c r="CM72" s="1"/>
  <c r="CM71" s="1"/>
  <c r="CM70" s="1"/>
  <c r="CM69" s="1"/>
  <c r="CM68" s="1"/>
  <c r="CM67" s="1"/>
  <c r="CM66" s="1"/>
  <c r="CM65" s="1"/>
  <c r="CM64" s="1"/>
  <c r="CM63" s="1"/>
  <c r="CM62" s="1"/>
  <c r="CM61" s="1"/>
  <c r="CM60" s="1"/>
  <c r="CM59" s="1"/>
  <c r="CM58" s="1"/>
  <c r="CM57" s="1"/>
  <c r="CM56" s="1"/>
  <c r="CM55" s="1"/>
  <c r="CM54" s="1"/>
  <c r="CM53" s="1"/>
  <c r="CM52" s="1"/>
  <c r="CM51" s="1"/>
  <c r="CM50" s="1"/>
  <c r="CM49" s="1"/>
  <c r="CM48" s="1"/>
  <c r="CM47" s="1"/>
  <c r="CM46" s="1"/>
  <c r="CM45" s="1"/>
  <c r="CM44" s="1"/>
  <c r="CM43" s="1"/>
  <c r="CM42" s="1"/>
  <c r="CM41" s="1"/>
  <c r="CM40" s="1"/>
  <c r="CM39" s="1"/>
  <c r="CM38" s="1"/>
  <c r="CM37" s="1"/>
  <c r="CM36" s="1"/>
  <c r="CM35" s="1"/>
  <c r="CM34" s="1"/>
  <c r="CM33" s="1"/>
  <c r="CM32" s="1"/>
  <c r="CM31" s="1"/>
  <c r="CM30" s="1"/>
  <c r="CM29" s="1"/>
  <c r="CM28" s="1"/>
  <c r="CM27" s="1"/>
  <c r="CM26" s="1"/>
  <c r="CM25" s="1"/>
  <c r="CM24" s="1"/>
  <c r="CM23" s="1"/>
  <c r="CM22" s="1"/>
  <c r="CM21" s="1"/>
  <c r="CM20" s="1"/>
  <c r="CM19" s="1"/>
  <c r="CM18" s="1"/>
  <c r="CM17" s="1"/>
  <c r="CM16" s="1"/>
  <c r="CM15" s="1"/>
  <c r="CM14" s="1"/>
  <c r="CM13" s="1"/>
  <c r="CM12" s="1"/>
  <c r="CM11" s="1"/>
  <c r="CM10" s="1"/>
  <c r="CL89"/>
  <c r="AZ69"/>
  <c r="AZ68" s="1"/>
  <c r="AZ67" s="1"/>
  <c r="AZ66" s="1"/>
  <c r="AZ65" s="1"/>
  <c r="AZ64" s="1"/>
  <c r="AZ63" s="1"/>
  <c r="AZ62" s="1"/>
  <c r="AZ61" s="1"/>
  <c r="AZ60" s="1"/>
  <c r="AZ59" s="1"/>
  <c r="AZ58" s="1"/>
  <c r="AZ57" s="1"/>
  <c r="AZ56" s="1"/>
  <c r="AZ55" s="1"/>
  <c r="AZ54" s="1"/>
  <c r="AZ53" s="1"/>
  <c r="AZ52" s="1"/>
  <c r="AZ51" s="1"/>
  <c r="AZ50" s="1"/>
  <c r="AZ49" s="1"/>
  <c r="AZ48" s="1"/>
  <c r="AZ47" s="1"/>
  <c r="AZ46" s="1"/>
  <c r="AZ45" s="1"/>
  <c r="AZ44" s="1"/>
  <c r="AZ43" s="1"/>
  <c r="AZ42" s="1"/>
  <c r="AZ41" s="1"/>
  <c r="AZ40" s="1"/>
  <c r="AZ39" s="1"/>
  <c r="AZ38" s="1"/>
  <c r="AZ37" s="1"/>
  <c r="AZ36" s="1"/>
  <c r="AZ35" s="1"/>
  <c r="AZ34" s="1"/>
  <c r="AZ33" s="1"/>
  <c r="AZ32" s="1"/>
  <c r="AZ31" s="1"/>
  <c r="AZ30" s="1"/>
  <c r="AZ29" s="1"/>
  <c r="AZ28" s="1"/>
  <c r="AZ27" s="1"/>
  <c r="AZ26" s="1"/>
  <c r="AZ25" s="1"/>
  <c r="AZ24" s="1"/>
  <c r="AZ23" s="1"/>
  <c r="AZ22" s="1"/>
  <c r="AZ21" s="1"/>
  <c r="AZ20" s="1"/>
  <c r="AZ19" s="1"/>
  <c r="AZ18" s="1"/>
  <c r="AZ17" s="1"/>
  <c r="AZ16" s="1"/>
  <c r="AZ15" s="1"/>
  <c r="AZ14" s="1"/>
  <c r="AZ13" s="1"/>
  <c r="AZ12" s="1"/>
  <c r="AZ11" s="1"/>
  <c r="AZ10" s="1"/>
  <c r="AZ9" s="1"/>
  <c r="AZ8" s="1"/>
  <c r="AZ7" s="1"/>
  <c r="AZ6" s="1"/>
  <c r="AZ5" s="1"/>
  <c r="AZ4" s="1"/>
  <c r="AZ3" s="1"/>
  <c r="AZ2" s="1"/>
  <c r="AY69"/>
  <c r="S53"/>
  <c r="AD58"/>
  <c r="AC58"/>
  <c r="AU67"/>
  <c r="AU66" s="1"/>
  <c r="AT67"/>
  <c r="DJ99"/>
  <c r="DJ101"/>
  <c r="DJ100"/>
  <c r="DJ98"/>
  <c r="DJ97"/>
  <c r="DJ96"/>
  <c r="DJ95"/>
  <c r="DJ94"/>
  <c r="DJ93"/>
  <c r="DJ90"/>
  <c r="DJ88"/>
  <c r="DJ87"/>
  <c r="DJ86"/>
  <c r="DJ85"/>
  <c r="DJ84"/>
  <c r="DJ89"/>
  <c r="DJ92"/>
  <c r="DJ91"/>
  <c r="DJ83"/>
  <c r="DJ82"/>
  <c r="DJ81"/>
  <c r="DJ80"/>
  <c r="DJ79"/>
  <c r="DJ78"/>
  <c r="DJ77"/>
  <c r="DJ76"/>
  <c r="DJ75"/>
  <c r="DJ74"/>
  <c r="DJ73"/>
  <c r="DJ72"/>
  <c r="DJ71"/>
  <c r="DJ70"/>
  <c r="DJ69"/>
  <c r="DJ68"/>
  <c r="DJ67"/>
  <c r="DJ66"/>
  <c r="DJ65"/>
  <c r="DJ62"/>
  <c r="DJ61"/>
  <c r="DJ60"/>
  <c r="DJ59"/>
  <c r="DJ58"/>
  <c r="DJ57"/>
  <c r="DJ56"/>
  <c r="DJ55"/>
  <c r="DJ64"/>
  <c r="DJ52"/>
  <c r="DJ48"/>
  <c r="DJ53"/>
  <c r="DJ49"/>
  <c r="DJ44"/>
  <c r="DJ54"/>
  <c r="DJ45"/>
  <c r="DJ41"/>
  <c r="DJ40"/>
  <c r="DJ39"/>
  <c r="DJ38"/>
  <c r="DJ37"/>
  <c r="DJ36"/>
  <c r="DJ35"/>
  <c r="DJ34"/>
  <c r="DJ33"/>
  <c r="DJ32"/>
  <c r="DJ31"/>
  <c r="DJ30"/>
  <c r="DJ29"/>
  <c r="DJ51"/>
  <c r="DJ50"/>
  <c r="DJ47"/>
  <c r="DJ46"/>
  <c r="DJ42"/>
  <c r="DJ63"/>
  <c r="DJ43"/>
  <c r="DJ28"/>
  <c r="DJ27"/>
  <c r="DJ26"/>
  <c r="DJ25"/>
  <c r="DJ24"/>
  <c r="DJ23"/>
  <c r="DJ22"/>
  <c r="DJ21"/>
  <c r="DJ20"/>
  <c r="DJ19"/>
  <c r="DJ18"/>
  <c r="DJ17"/>
  <c r="DJ16"/>
  <c r="DJ15"/>
  <c r="DJ14"/>
  <c r="DJ13"/>
  <c r="DJ12"/>
  <c r="DJ11"/>
  <c r="DJ10"/>
  <c r="DJ9"/>
  <c r="DJ8"/>
  <c r="DJ7"/>
  <c r="DJ2"/>
  <c r="DJ5"/>
  <c r="DJ6"/>
  <c r="DJ4"/>
  <c r="DJ3"/>
  <c r="AY68" l="1"/>
  <c r="AY67" s="1"/>
  <c r="AY66" s="1"/>
  <c r="AY65" s="1"/>
  <c r="AY64" s="1"/>
  <c r="AY63" s="1"/>
  <c r="AY62" s="1"/>
  <c r="AY61" s="1"/>
  <c r="AY60" s="1"/>
  <c r="AY59" s="1"/>
  <c r="AY58" s="1"/>
  <c r="AY57" s="1"/>
  <c r="AY56" s="1"/>
  <c r="AY55" s="1"/>
  <c r="AY54" s="1"/>
  <c r="AY53" s="1"/>
  <c r="AY52" s="1"/>
  <c r="AY51" s="1"/>
  <c r="AY50" s="1"/>
  <c r="AY49" s="1"/>
  <c r="AY48" s="1"/>
  <c r="AY47" s="1"/>
  <c r="AY46" s="1"/>
  <c r="AY45" s="1"/>
  <c r="AY44" s="1"/>
  <c r="AY43" s="1"/>
  <c r="AY42" s="1"/>
  <c r="AY41" s="1"/>
  <c r="AY40" s="1"/>
  <c r="AY39" s="1"/>
  <c r="AY38" s="1"/>
  <c r="AY37" s="1"/>
  <c r="AY36" s="1"/>
  <c r="AY35" s="1"/>
  <c r="AY34" s="1"/>
  <c r="AY33" s="1"/>
  <c r="AY32" s="1"/>
  <c r="AY31" s="1"/>
  <c r="AY30" s="1"/>
  <c r="AY29" s="1"/>
  <c r="AY28" s="1"/>
  <c r="AY27" s="1"/>
  <c r="AY26" s="1"/>
  <c r="AY25" s="1"/>
  <c r="AY24" s="1"/>
  <c r="AY23" s="1"/>
  <c r="AY22" s="1"/>
  <c r="AY21" s="1"/>
  <c r="AY20" s="1"/>
  <c r="AY19" s="1"/>
  <c r="AY18" s="1"/>
  <c r="AY17" s="1"/>
  <c r="AY16" s="1"/>
  <c r="AY15" s="1"/>
  <c r="AY14" s="1"/>
  <c r="AY13" s="1"/>
  <c r="AY12" s="1"/>
  <c r="AY11" s="1"/>
  <c r="AY10" s="1"/>
  <c r="AY9" s="1"/>
  <c r="AY8" s="1"/>
  <c r="AY7" s="1"/>
  <c r="AY6" s="1"/>
  <c r="AY5" s="1"/>
  <c r="AY4" s="1"/>
  <c r="AY3" s="1"/>
  <c r="AY2" s="1"/>
  <c r="AX68"/>
  <c r="AK61"/>
  <c r="AK60" s="1"/>
  <c r="AK59" s="1"/>
  <c r="AJ61"/>
  <c r="CO9"/>
  <c r="CO8" s="1"/>
  <c r="CO7" s="1"/>
  <c r="CO6" s="1"/>
  <c r="CO5" s="1"/>
  <c r="CO4" s="1"/>
  <c r="CO3" s="1"/>
  <c r="CO2" s="1"/>
  <c r="CN9"/>
  <c r="AC57"/>
  <c r="AB57"/>
  <c r="R52"/>
  <c r="V54"/>
  <c r="V53" s="1"/>
  <c r="V52" s="1"/>
  <c r="U54"/>
  <c r="CH86"/>
  <c r="AT66"/>
  <c r="AT65" s="1"/>
  <c r="AS66"/>
  <c r="CL88"/>
  <c r="CL87" s="1"/>
  <c r="CL86" s="1"/>
  <c r="CL85" s="1"/>
  <c r="CL84" s="1"/>
  <c r="CL83" s="1"/>
  <c r="CL82" s="1"/>
  <c r="CL81" s="1"/>
  <c r="CL80" s="1"/>
  <c r="CL79" s="1"/>
  <c r="CL78" s="1"/>
  <c r="CL77" s="1"/>
  <c r="CL76" s="1"/>
  <c r="CL75" s="1"/>
  <c r="CL74" s="1"/>
  <c r="CL73" s="1"/>
  <c r="CL72" s="1"/>
  <c r="CL71" s="1"/>
  <c r="CL70" s="1"/>
  <c r="CL69" s="1"/>
  <c r="CL68" s="1"/>
  <c r="CL67" s="1"/>
  <c r="CL66" s="1"/>
  <c r="CL65" s="1"/>
  <c r="CL64" s="1"/>
  <c r="CL63" s="1"/>
  <c r="CL62" s="1"/>
  <c r="CL61" s="1"/>
  <c r="CL60" s="1"/>
  <c r="CL59" s="1"/>
  <c r="CL58" s="1"/>
  <c r="CL57" s="1"/>
  <c r="CL56" s="1"/>
  <c r="CL55" s="1"/>
  <c r="CL54" s="1"/>
  <c r="CL53" s="1"/>
  <c r="CL52" s="1"/>
  <c r="CL51" s="1"/>
  <c r="CL50" s="1"/>
  <c r="CL49" s="1"/>
  <c r="CL48" s="1"/>
  <c r="CL47" s="1"/>
  <c r="CL46" s="1"/>
  <c r="CL45" s="1"/>
  <c r="CL44" s="1"/>
  <c r="CL43" s="1"/>
  <c r="CL42" s="1"/>
  <c r="CL41" s="1"/>
  <c r="CL40" s="1"/>
  <c r="CL39" s="1"/>
  <c r="CL38" s="1"/>
  <c r="CL37" s="1"/>
  <c r="CL36" s="1"/>
  <c r="CL35" s="1"/>
  <c r="CL34" s="1"/>
  <c r="CL33" s="1"/>
  <c r="CL32" s="1"/>
  <c r="CL31" s="1"/>
  <c r="CL30" s="1"/>
  <c r="CL29" s="1"/>
  <c r="CL28" s="1"/>
  <c r="CL27" s="1"/>
  <c r="CL26" s="1"/>
  <c r="CL25" s="1"/>
  <c r="CL24" s="1"/>
  <c r="CL23" s="1"/>
  <c r="CL22" s="1"/>
  <c r="CL21" s="1"/>
  <c r="CL20" s="1"/>
  <c r="CL19" s="1"/>
  <c r="CL18" s="1"/>
  <c r="CL17" s="1"/>
  <c r="CL16" s="1"/>
  <c r="CL15" s="1"/>
  <c r="CL14" s="1"/>
  <c r="CL13" s="1"/>
  <c r="CL12" s="1"/>
  <c r="CL11" s="1"/>
  <c r="CL10" s="1"/>
  <c r="CL9" s="1"/>
  <c r="CK88"/>
  <c r="AG59"/>
  <c r="AF59"/>
  <c r="Q51" l="1"/>
  <c r="AX67"/>
  <c r="AX66" s="1"/>
  <c r="AX65" s="1"/>
  <c r="AX64" s="1"/>
  <c r="AX63" s="1"/>
  <c r="AX62" s="1"/>
  <c r="AX61" s="1"/>
  <c r="AX60" s="1"/>
  <c r="AX59" s="1"/>
  <c r="AX58" s="1"/>
  <c r="AX57" s="1"/>
  <c r="AX56" s="1"/>
  <c r="AX55" s="1"/>
  <c r="AX54" s="1"/>
  <c r="AX53" s="1"/>
  <c r="AX52" s="1"/>
  <c r="AX51" s="1"/>
  <c r="AX50" s="1"/>
  <c r="AX49" s="1"/>
  <c r="AX48" s="1"/>
  <c r="AX47" s="1"/>
  <c r="AX46" s="1"/>
  <c r="AX45" s="1"/>
  <c r="AX44" s="1"/>
  <c r="AX43" s="1"/>
  <c r="AX42" s="1"/>
  <c r="AX41" s="1"/>
  <c r="AX40" s="1"/>
  <c r="AX39" s="1"/>
  <c r="AX38" s="1"/>
  <c r="AX37" s="1"/>
  <c r="AX36" s="1"/>
  <c r="AX35" s="1"/>
  <c r="AX34" s="1"/>
  <c r="AX33" s="1"/>
  <c r="AX32" s="1"/>
  <c r="AX31" s="1"/>
  <c r="AX30" s="1"/>
  <c r="AX29" s="1"/>
  <c r="AX28" s="1"/>
  <c r="AX27" s="1"/>
  <c r="AX26" s="1"/>
  <c r="AX25" s="1"/>
  <c r="AX24" s="1"/>
  <c r="AX23" s="1"/>
  <c r="AX22" s="1"/>
  <c r="AX21" s="1"/>
  <c r="AX20" s="1"/>
  <c r="AX19" s="1"/>
  <c r="AX18" s="1"/>
  <c r="AX17" s="1"/>
  <c r="AX16" s="1"/>
  <c r="AX15" s="1"/>
  <c r="AX14" s="1"/>
  <c r="AX13" s="1"/>
  <c r="AX12" s="1"/>
  <c r="AX11" s="1"/>
  <c r="AX10" s="1"/>
  <c r="AX9" s="1"/>
  <c r="AX8" s="1"/>
  <c r="AX7" s="1"/>
  <c r="AX6" s="1"/>
  <c r="AX5" s="1"/>
  <c r="AX4" s="1"/>
  <c r="AX3" s="1"/>
  <c r="AX2" s="1"/>
  <c r="AW67"/>
  <c r="U53"/>
  <c r="U52" s="1"/>
  <c r="U51" s="1"/>
  <c r="T53"/>
  <c r="AJ60"/>
  <c r="AJ59" s="1"/>
  <c r="AJ58" s="1"/>
  <c r="AI60"/>
  <c r="AS65"/>
  <c r="AS64" s="1"/>
  <c r="AR65"/>
  <c r="CK87"/>
  <c r="CK86" s="1"/>
  <c r="CK85" s="1"/>
  <c r="CK84" s="1"/>
  <c r="CK83" s="1"/>
  <c r="CK82" s="1"/>
  <c r="CK81" s="1"/>
  <c r="CK80" s="1"/>
  <c r="CK79" s="1"/>
  <c r="CK78" s="1"/>
  <c r="CK77" s="1"/>
  <c r="CK76" s="1"/>
  <c r="CK75" s="1"/>
  <c r="CK74" s="1"/>
  <c r="CK73" s="1"/>
  <c r="CK72" s="1"/>
  <c r="CK71" s="1"/>
  <c r="CK70" s="1"/>
  <c r="CK69" s="1"/>
  <c r="CK68" s="1"/>
  <c r="CK67" s="1"/>
  <c r="CK66" s="1"/>
  <c r="CK65" s="1"/>
  <c r="CK64" s="1"/>
  <c r="CK63" s="1"/>
  <c r="CK62" s="1"/>
  <c r="CK61" s="1"/>
  <c r="CK60" s="1"/>
  <c r="CK59" s="1"/>
  <c r="CK58" s="1"/>
  <c r="CK57" s="1"/>
  <c r="CK56" s="1"/>
  <c r="CK55" s="1"/>
  <c r="CK54" s="1"/>
  <c r="CK53" s="1"/>
  <c r="CK52" s="1"/>
  <c r="CK51" s="1"/>
  <c r="CK50" s="1"/>
  <c r="CK49" s="1"/>
  <c r="CK48" s="1"/>
  <c r="CK47" s="1"/>
  <c r="CK46" s="1"/>
  <c r="CK45" s="1"/>
  <c r="CK44" s="1"/>
  <c r="CK43" s="1"/>
  <c r="CK42" s="1"/>
  <c r="CK41" s="1"/>
  <c r="CK40" s="1"/>
  <c r="CK39" s="1"/>
  <c r="CK38" s="1"/>
  <c r="CK37" s="1"/>
  <c r="CK36" s="1"/>
  <c r="CK35" s="1"/>
  <c r="CK34" s="1"/>
  <c r="CK33" s="1"/>
  <c r="CK32" s="1"/>
  <c r="CK31" s="1"/>
  <c r="CK30" s="1"/>
  <c r="CK29" s="1"/>
  <c r="CK28" s="1"/>
  <c r="CK27" s="1"/>
  <c r="CK26" s="1"/>
  <c r="CK25" s="1"/>
  <c r="CK24" s="1"/>
  <c r="CK23" s="1"/>
  <c r="CK22" s="1"/>
  <c r="CK21" s="1"/>
  <c r="CK20" s="1"/>
  <c r="CK19" s="1"/>
  <c r="CK18" s="1"/>
  <c r="CK17" s="1"/>
  <c r="CK16" s="1"/>
  <c r="CK15" s="1"/>
  <c r="CK14" s="1"/>
  <c r="CK13" s="1"/>
  <c r="CK12" s="1"/>
  <c r="CK11" s="1"/>
  <c r="CK10" s="1"/>
  <c r="CK9" s="1"/>
  <c r="CK8" s="1"/>
  <c r="CJ87"/>
  <c r="CG85"/>
  <c r="CN8"/>
  <c r="CN7" s="1"/>
  <c r="CN6" s="1"/>
  <c r="CN5" s="1"/>
  <c r="CN4" s="1"/>
  <c r="CN3" s="1"/>
  <c r="CN2" s="1"/>
  <c r="CM8"/>
  <c r="AF58"/>
  <c r="AE58"/>
  <c r="AB56"/>
  <c r="AA56"/>
  <c r="CL7" l="1"/>
  <c r="CM7"/>
  <c r="CM6" s="1"/>
  <c r="CM5" s="1"/>
  <c r="CM4" s="1"/>
  <c r="CM3" s="1"/>
  <c r="CM2" s="1"/>
  <c r="AI59"/>
  <c r="AI58" s="1"/>
  <c r="AI57" s="1"/>
  <c r="AH59"/>
  <c r="P50"/>
  <c r="AR64"/>
  <c r="AR63" s="1"/>
  <c r="AQ64"/>
  <c r="AW66"/>
  <c r="AW65" s="1"/>
  <c r="AW64" s="1"/>
  <c r="AW63" s="1"/>
  <c r="AW62" s="1"/>
  <c r="AW61" s="1"/>
  <c r="AW60" s="1"/>
  <c r="AW59" s="1"/>
  <c r="AW58" s="1"/>
  <c r="AW57" s="1"/>
  <c r="AW56" s="1"/>
  <c r="AW55" s="1"/>
  <c r="AW54" s="1"/>
  <c r="AW53" s="1"/>
  <c r="AW52" s="1"/>
  <c r="AW51" s="1"/>
  <c r="AW50" s="1"/>
  <c r="AW49" s="1"/>
  <c r="AW48" s="1"/>
  <c r="AW47" s="1"/>
  <c r="AW46" s="1"/>
  <c r="AW45" s="1"/>
  <c r="AW44" s="1"/>
  <c r="AW43" s="1"/>
  <c r="AW42" s="1"/>
  <c r="AW41" s="1"/>
  <c r="AW40" s="1"/>
  <c r="AW39" s="1"/>
  <c r="AW38" s="1"/>
  <c r="AW37" s="1"/>
  <c r="AW36" s="1"/>
  <c r="AW35" s="1"/>
  <c r="AW34" s="1"/>
  <c r="AW33" s="1"/>
  <c r="AW32" s="1"/>
  <c r="AW31" s="1"/>
  <c r="AW30" s="1"/>
  <c r="AW29" s="1"/>
  <c r="AW28" s="1"/>
  <c r="AW27" s="1"/>
  <c r="AW26" s="1"/>
  <c r="AW25" s="1"/>
  <c r="AW24" s="1"/>
  <c r="AW23" s="1"/>
  <c r="AW22" s="1"/>
  <c r="AW21" s="1"/>
  <c r="AW20" s="1"/>
  <c r="AW19" s="1"/>
  <c r="AW18" s="1"/>
  <c r="AW17" s="1"/>
  <c r="AW16" s="1"/>
  <c r="AW15" s="1"/>
  <c r="AW14" s="1"/>
  <c r="AW13" s="1"/>
  <c r="AW12" s="1"/>
  <c r="AW11" s="1"/>
  <c r="AW10" s="1"/>
  <c r="AW9" s="1"/>
  <c r="AW8" s="1"/>
  <c r="AW7" s="1"/>
  <c r="AW6" s="1"/>
  <c r="AW5" s="1"/>
  <c r="AW4" s="1"/>
  <c r="AW3" s="1"/>
  <c r="AW2" s="1"/>
  <c r="AV66"/>
  <c r="AA55"/>
  <c r="Z55"/>
  <c r="CJ86"/>
  <c r="CJ85" s="1"/>
  <c r="CJ84" s="1"/>
  <c r="CJ83" s="1"/>
  <c r="CJ82" s="1"/>
  <c r="CJ81" s="1"/>
  <c r="CJ80" s="1"/>
  <c r="CJ79" s="1"/>
  <c r="CJ78" s="1"/>
  <c r="CJ77" s="1"/>
  <c r="CJ76" s="1"/>
  <c r="CJ75" s="1"/>
  <c r="CJ74" s="1"/>
  <c r="CJ73" s="1"/>
  <c r="CJ72" s="1"/>
  <c r="CJ71" s="1"/>
  <c r="CJ70" s="1"/>
  <c r="CJ69" s="1"/>
  <c r="CJ68" s="1"/>
  <c r="CJ67" s="1"/>
  <c r="CJ66" s="1"/>
  <c r="CJ65" s="1"/>
  <c r="CJ64" s="1"/>
  <c r="CJ63" s="1"/>
  <c r="CJ62" s="1"/>
  <c r="CJ61" s="1"/>
  <c r="CJ60" s="1"/>
  <c r="CJ59" s="1"/>
  <c r="CJ58" s="1"/>
  <c r="CJ57" s="1"/>
  <c r="CJ56" s="1"/>
  <c r="CJ55" s="1"/>
  <c r="CJ54" s="1"/>
  <c r="CJ53" s="1"/>
  <c r="CJ52" s="1"/>
  <c r="CJ51" s="1"/>
  <c r="CJ50" s="1"/>
  <c r="CJ49" s="1"/>
  <c r="CJ48" s="1"/>
  <c r="CJ47" s="1"/>
  <c r="CJ46" s="1"/>
  <c r="CJ45" s="1"/>
  <c r="CJ44" s="1"/>
  <c r="CJ43" s="1"/>
  <c r="CJ42" s="1"/>
  <c r="CJ41" s="1"/>
  <c r="CJ40" s="1"/>
  <c r="CJ39" s="1"/>
  <c r="CJ38" s="1"/>
  <c r="CJ37" s="1"/>
  <c r="CJ36" s="1"/>
  <c r="CJ35" s="1"/>
  <c r="CJ34" s="1"/>
  <c r="CJ33" s="1"/>
  <c r="CJ32" s="1"/>
  <c r="CJ31" s="1"/>
  <c r="CJ30" s="1"/>
  <c r="CJ29" s="1"/>
  <c r="CJ28" s="1"/>
  <c r="CJ27" s="1"/>
  <c r="CJ26" s="1"/>
  <c r="CJ25" s="1"/>
  <c r="CJ24" s="1"/>
  <c r="CJ23" s="1"/>
  <c r="CJ22" s="1"/>
  <c r="CJ21" s="1"/>
  <c r="CJ20" s="1"/>
  <c r="CJ19" s="1"/>
  <c r="CJ18" s="1"/>
  <c r="CJ17" s="1"/>
  <c r="CJ16" s="1"/>
  <c r="CJ15" s="1"/>
  <c r="CJ14" s="1"/>
  <c r="CJ13" s="1"/>
  <c r="CJ12" s="1"/>
  <c r="CJ11" s="1"/>
  <c r="CJ10" s="1"/>
  <c r="CJ9" s="1"/>
  <c r="CJ8" s="1"/>
  <c r="CJ7" s="1"/>
  <c r="CI86"/>
  <c r="AE57"/>
  <c r="AD57"/>
  <c r="T52"/>
  <c r="T51" s="1"/>
  <c r="T50" s="1"/>
  <c r="S52"/>
  <c r="AV65" l="1"/>
  <c r="AV64" s="1"/>
  <c r="AV63" s="1"/>
  <c r="AV62" s="1"/>
  <c r="AV61" s="1"/>
  <c r="AV60" s="1"/>
  <c r="AV59" s="1"/>
  <c r="AV58" s="1"/>
  <c r="AV57" s="1"/>
  <c r="AV56" s="1"/>
  <c r="AV55" s="1"/>
  <c r="AV54" s="1"/>
  <c r="AV53" s="1"/>
  <c r="AV52" s="1"/>
  <c r="AV51" s="1"/>
  <c r="AV50" s="1"/>
  <c r="AV49" s="1"/>
  <c r="AV48" s="1"/>
  <c r="AV47" s="1"/>
  <c r="AV46" s="1"/>
  <c r="AV45" s="1"/>
  <c r="AV44" s="1"/>
  <c r="AV43" s="1"/>
  <c r="AV42" s="1"/>
  <c r="AV41" s="1"/>
  <c r="AV40" s="1"/>
  <c r="AV39" s="1"/>
  <c r="AV38" s="1"/>
  <c r="AV37" s="1"/>
  <c r="AV36" s="1"/>
  <c r="AV35" s="1"/>
  <c r="AV34" s="1"/>
  <c r="AV33" s="1"/>
  <c r="AV32" s="1"/>
  <c r="AV31" s="1"/>
  <c r="AV30" s="1"/>
  <c r="AV29" s="1"/>
  <c r="AV28" s="1"/>
  <c r="AV27" s="1"/>
  <c r="AV26" s="1"/>
  <c r="AV25" s="1"/>
  <c r="AV24" s="1"/>
  <c r="AV23" s="1"/>
  <c r="AV22" s="1"/>
  <c r="AV21" s="1"/>
  <c r="AV20" s="1"/>
  <c r="AV19" s="1"/>
  <c r="AV18" s="1"/>
  <c r="AV17" s="1"/>
  <c r="AV16" s="1"/>
  <c r="AV15" s="1"/>
  <c r="AV14" s="1"/>
  <c r="AV13" s="1"/>
  <c r="AV12" s="1"/>
  <c r="AV11" s="1"/>
  <c r="AV10" s="1"/>
  <c r="AV9" s="1"/>
  <c r="AV8" s="1"/>
  <c r="AV7" s="1"/>
  <c r="AV6" s="1"/>
  <c r="AV5" s="1"/>
  <c r="AV4" s="1"/>
  <c r="AV3" s="1"/>
  <c r="AV2" s="1"/>
  <c r="AU65"/>
  <c r="Z54"/>
  <c r="Y54"/>
  <c r="AH58"/>
  <c r="AH57" s="1"/>
  <c r="AH56" s="1"/>
  <c r="AG58"/>
  <c r="S51"/>
  <c r="S50" s="1"/>
  <c r="S49" s="1"/>
  <c r="R51"/>
  <c r="CI85"/>
  <c r="CI84" s="1"/>
  <c r="CI83" s="1"/>
  <c r="CI82" s="1"/>
  <c r="CI81" s="1"/>
  <c r="CI80" s="1"/>
  <c r="CI79" s="1"/>
  <c r="CI78" s="1"/>
  <c r="CI77" s="1"/>
  <c r="CI76" s="1"/>
  <c r="CI75" s="1"/>
  <c r="CI74" s="1"/>
  <c r="CI73" s="1"/>
  <c r="CI72" s="1"/>
  <c r="CI71" s="1"/>
  <c r="CI70" s="1"/>
  <c r="CI69" s="1"/>
  <c r="CI68" s="1"/>
  <c r="CI67" s="1"/>
  <c r="CI66" s="1"/>
  <c r="CI65" s="1"/>
  <c r="CI64" s="1"/>
  <c r="CI63" s="1"/>
  <c r="CI62" s="1"/>
  <c r="CI61" s="1"/>
  <c r="CI60" s="1"/>
  <c r="CI59" s="1"/>
  <c r="CI58" s="1"/>
  <c r="CI57" s="1"/>
  <c r="CI56" s="1"/>
  <c r="CI55" s="1"/>
  <c r="CI54" s="1"/>
  <c r="CI53" s="1"/>
  <c r="CI52" s="1"/>
  <c r="CI51" s="1"/>
  <c r="CI50" s="1"/>
  <c r="CI49" s="1"/>
  <c r="CI48" s="1"/>
  <c r="CI47" s="1"/>
  <c r="CI46" s="1"/>
  <c r="CI45" s="1"/>
  <c r="CI44" s="1"/>
  <c r="CI43" s="1"/>
  <c r="CI42" s="1"/>
  <c r="CI41" s="1"/>
  <c r="CI40" s="1"/>
  <c r="CI39" s="1"/>
  <c r="CI38" s="1"/>
  <c r="CI37" s="1"/>
  <c r="CI36" s="1"/>
  <c r="CI35" s="1"/>
  <c r="CI34" s="1"/>
  <c r="CI33" s="1"/>
  <c r="CI32" s="1"/>
  <c r="CI31" s="1"/>
  <c r="CI30" s="1"/>
  <c r="CI29" s="1"/>
  <c r="CI28" s="1"/>
  <c r="CI27" s="1"/>
  <c r="CI26" s="1"/>
  <c r="CI25" s="1"/>
  <c r="CI24" s="1"/>
  <c r="CI23" s="1"/>
  <c r="CI22" s="1"/>
  <c r="CI21" s="1"/>
  <c r="CI20" s="1"/>
  <c r="CI19" s="1"/>
  <c r="CI18" s="1"/>
  <c r="CI17" s="1"/>
  <c r="CI16" s="1"/>
  <c r="CI15" s="1"/>
  <c r="CI14" s="1"/>
  <c r="CI13" s="1"/>
  <c r="CI12" s="1"/>
  <c r="CI11" s="1"/>
  <c r="CI10" s="1"/>
  <c r="CI9" s="1"/>
  <c r="CI8" s="1"/>
  <c r="CI7" s="1"/>
  <c r="CI6" s="1"/>
  <c r="CH85"/>
  <c r="O49"/>
  <c r="CL6"/>
  <c r="CL5" s="1"/>
  <c r="CL4" s="1"/>
  <c r="CL3" s="1"/>
  <c r="CL2" s="1"/>
  <c r="CK6"/>
  <c r="AD56"/>
  <c r="AC56"/>
  <c r="AQ63"/>
  <c r="AQ62" s="1"/>
  <c r="AP63"/>
  <c r="AU64" l="1"/>
  <c r="AU63" s="1"/>
  <c r="AU62" s="1"/>
  <c r="AU61" s="1"/>
  <c r="AU60" s="1"/>
  <c r="AU59" s="1"/>
  <c r="AU58" s="1"/>
  <c r="AU57" s="1"/>
  <c r="AU56" s="1"/>
  <c r="AU55" s="1"/>
  <c r="AU54" s="1"/>
  <c r="AU53" s="1"/>
  <c r="AU52" s="1"/>
  <c r="AU51" s="1"/>
  <c r="AU50" s="1"/>
  <c r="AU49" s="1"/>
  <c r="AU48" s="1"/>
  <c r="AU47" s="1"/>
  <c r="AU46" s="1"/>
  <c r="AU45" s="1"/>
  <c r="AU44" s="1"/>
  <c r="AU43" s="1"/>
  <c r="AU42" s="1"/>
  <c r="AU41" s="1"/>
  <c r="AU40" s="1"/>
  <c r="AU39" s="1"/>
  <c r="AU38" s="1"/>
  <c r="AU37" s="1"/>
  <c r="AU36" s="1"/>
  <c r="AU35" s="1"/>
  <c r="AU34" s="1"/>
  <c r="AU33" s="1"/>
  <c r="AU32" s="1"/>
  <c r="AU31" s="1"/>
  <c r="AU30" s="1"/>
  <c r="AU29" s="1"/>
  <c r="AU28" s="1"/>
  <c r="AU27" s="1"/>
  <c r="AU26" s="1"/>
  <c r="AU25" s="1"/>
  <c r="AU24" s="1"/>
  <c r="AU23" s="1"/>
  <c r="AU22" s="1"/>
  <c r="AU21" s="1"/>
  <c r="AU20" s="1"/>
  <c r="AU19" s="1"/>
  <c r="AU18" s="1"/>
  <c r="AU17" s="1"/>
  <c r="AU16" s="1"/>
  <c r="AU15" s="1"/>
  <c r="AU14" s="1"/>
  <c r="AU13" s="1"/>
  <c r="AU12" s="1"/>
  <c r="AU11" s="1"/>
  <c r="AU10" s="1"/>
  <c r="AU9" s="1"/>
  <c r="AU8" s="1"/>
  <c r="AU7" s="1"/>
  <c r="AU6" s="1"/>
  <c r="AU5" s="1"/>
  <c r="AU4" s="1"/>
  <c r="AU3" s="1"/>
  <c r="AU2" s="1"/>
  <c r="AT64"/>
  <c r="CJ5"/>
  <c r="CK5"/>
  <c r="CK4" s="1"/>
  <c r="CK3" s="1"/>
  <c r="CK2" s="1"/>
  <c r="AC55"/>
  <c r="AB55"/>
  <c r="CH84"/>
  <c r="CH83" s="1"/>
  <c r="CH82" s="1"/>
  <c r="CH81" s="1"/>
  <c r="CH80" s="1"/>
  <c r="CH79" s="1"/>
  <c r="CH78" s="1"/>
  <c r="CH77" s="1"/>
  <c r="CH76" s="1"/>
  <c r="CH75" s="1"/>
  <c r="CH74" s="1"/>
  <c r="CH73" s="1"/>
  <c r="CH72" s="1"/>
  <c r="CH71" s="1"/>
  <c r="CH70" s="1"/>
  <c r="CH69" s="1"/>
  <c r="CH68" s="1"/>
  <c r="CH67" s="1"/>
  <c r="CH66" s="1"/>
  <c r="CH65" s="1"/>
  <c r="CH64" s="1"/>
  <c r="CH63" s="1"/>
  <c r="CH62" s="1"/>
  <c r="CH61" s="1"/>
  <c r="CH60" s="1"/>
  <c r="CH59" s="1"/>
  <c r="CH58" s="1"/>
  <c r="CH57" s="1"/>
  <c r="CH56" s="1"/>
  <c r="CH55" s="1"/>
  <c r="CH54" s="1"/>
  <c r="CH53" s="1"/>
  <c r="CH52" s="1"/>
  <c r="CH51" s="1"/>
  <c r="CH50" s="1"/>
  <c r="CH49" s="1"/>
  <c r="CH48" s="1"/>
  <c r="CH47" s="1"/>
  <c r="CH46" s="1"/>
  <c r="CH45" s="1"/>
  <c r="CH44" s="1"/>
  <c r="CH43" s="1"/>
  <c r="CH42" s="1"/>
  <c r="CH41" s="1"/>
  <c r="CH40" s="1"/>
  <c r="CH39" s="1"/>
  <c r="CH38" s="1"/>
  <c r="CH37" s="1"/>
  <c r="CH36" s="1"/>
  <c r="CH35" s="1"/>
  <c r="CH34" s="1"/>
  <c r="CH33" s="1"/>
  <c r="CH32" s="1"/>
  <c r="CH31" s="1"/>
  <c r="CH30" s="1"/>
  <c r="CH29" s="1"/>
  <c r="CH28" s="1"/>
  <c r="CH27" s="1"/>
  <c r="CH26" s="1"/>
  <c r="CH25" s="1"/>
  <c r="CH24" s="1"/>
  <c r="CH23" s="1"/>
  <c r="CH22" s="1"/>
  <c r="CH21" s="1"/>
  <c r="CH20" s="1"/>
  <c r="CH19" s="1"/>
  <c r="CH18" s="1"/>
  <c r="CH17" s="1"/>
  <c r="CH16" s="1"/>
  <c r="CH15" s="1"/>
  <c r="CH14" s="1"/>
  <c r="CH13" s="1"/>
  <c r="CH12" s="1"/>
  <c r="CH11" s="1"/>
  <c r="CH10" s="1"/>
  <c r="CH9" s="1"/>
  <c r="CH8" s="1"/>
  <c r="CH7" s="1"/>
  <c r="CH6" s="1"/>
  <c r="CH5" s="1"/>
  <c r="CG84"/>
  <c r="R50"/>
  <c r="R49" s="1"/>
  <c r="R48" s="1"/>
  <c r="Q50"/>
  <c r="Y53"/>
  <c r="X53"/>
  <c r="N48"/>
  <c r="AG57"/>
  <c r="AG56" s="1"/>
  <c r="AG55" s="1"/>
  <c r="AF57"/>
  <c r="AP62"/>
  <c r="AP61" s="1"/>
  <c r="AO62"/>
  <c r="AT63" l="1"/>
  <c r="AT62" s="1"/>
  <c r="AT61" s="1"/>
  <c r="AT60" s="1"/>
  <c r="AT59" s="1"/>
  <c r="AT58" s="1"/>
  <c r="AT57" s="1"/>
  <c r="AT56" s="1"/>
  <c r="AT55" s="1"/>
  <c r="AT54" s="1"/>
  <c r="AT53" s="1"/>
  <c r="AT52" s="1"/>
  <c r="AT51" s="1"/>
  <c r="AT50" s="1"/>
  <c r="AT49" s="1"/>
  <c r="AT48" s="1"/>
  <c r="AT47" s="1"/>
  <c r="AT46" s="1"/>
  <c r="AT45" s="1"/>
  <c r="AT44" s="1"/>
  <c r="AT43" s="1"/>
  <c r="AT42" s="1"/>
  <c r="AT41" s="1"/>
  <c r="AT40" s="1"/>
  <c r="AT39" s="1"/>
  <c r="AT38" s="1"/>
  <c r="AT37" s="1"/>
  <c r="AT36" s="1"/>
  <c r="AT35" s="1"/>
  <c r="AT34" s="1"/>
  <c r="AT33" s="1"/>
  <c r="AT32" s="1"/>
  <c r="AT31" s="1"/>
  <c r="AT30" s="1"/>
  <c r="AT29" s="1"/>
  <c r="AT28" s="1"/>
  <c r="AT27" s="1"/>
  <c r="AT26" s="1"/>
  <c r="AT25" s="1"/>
  <c r="AT24" s="1"/>
  <c r="AT23" s="1"/>
  <c r="AT22" s="1"/>
  <c r="AT21" s="1"/>
  <c r="AT20" s="1"/>
  <c r="AT19" s="1"/>
  <c r="AT18" s="1"/>
  <c r="AT17" s="1"/>
  <c r="AT16" s="1"/>
  <c r="AT15" s="1"/>
  <c r="AT14" s="1"/>
  <c r="AT13" s="1"/>
  <c r="AT12" s="1"/>
  <c r="AT11" s="1"/>
  <c r="AT10" s="1"/>
  <c r="AT9" s="1"/>
  <c r="AT8" s="1"/>
  <c r="AT7" s="1"/>
  <c r="AT6" s="1"/>
  <c r="AT5" s="1"/>
  <c r="AT4" s="1"/>
  <c r="AT3" s="1"/>
  <c r="AT2" s="1"/>
  <c r="AS63"/>
  <c r="AF56"/>
  <c r="AF55" s="1"/>
  <c r="AF54" s="1"/>
  <c r="AE56"/>
  <c r="AO61"/>
  <c r="AO60" s="1"/>
  <c r="AN61"/>
  <c r="X52"/>
  <c r="W52"/>
  <c r="CI4"/>
  <c r="CJ4"/>
  <c r="CJ3" s="1"/>
  <c r="CJ2" s="1"/>
  <c r="AB54"/>
  <c r="AA54"/>
  <c r="Q49"/>
  <c r="Q48" s="1"/>
  <c r="Q47" s="1"/>
  <c r="P49"/>
  <c r="CG83"/>
  <c r="CG82" s="1"/>
  <c r="CG81" s="1"/>
  <c r="CG80" s="1"/>
  <c r="CG79" s="1"/>
  <c r="CG78" s="1"/>
  <c r="CG77" s="1"/>
  <c r="CG76" s="1"/>
  <c r="CG75" s="1"/>
  <c r="CG74" s="1"/>
  <c r="CG73" s="1"/>
  <c r="CG72" s="1"/>
  <c r="CG71" s="1"/>
  <c r="CG70" s="1"/>
  <c r="CG69" s="1"/>
  <c r="CG68" s="1"/>
  <c r="CG67" s="1"/>
  <c r="CG66" s="1"/>
  <c r="CG65" s="1"/>
  <c r="CG64" s="1"/>
  <c r="CG63" s="1"/>
  <c r="CG62" s="1"/>
  <c r="CG61" s="1"/>
  <c r="CG60" s="1"/>
  <c r="CG59" s="1"/>
  <c r="CG58" s="1"/>
  <c r="CG57" s="1"/>
  <c r="CG56" s="1"/>
  <c r="CG55" s="1"/>
  <c r="CG54" s="1"/>
  <c r="CG53" s="1"/>
  <c r="CG52" s="1"/>
  <c r="CG51" s="1"/>
  <c r="CG50" s="1"/>
  <c r="CG49" s="1"/>
  <c r="CG48" s="1"/>
  <c r="CG47" s="1"/>
  <c r="CG46" s="1"/>
  <c r="CG45" s="1"/>
  <c r="CG44" s="1"/>
  <c r="CG43" s="1"/>
  <c r="CG42" s="1"/>
  <c r="CG41" s="1"/>
  <c r="CG40" s="1"/>
  <c r="CG39" s="1"/>
  <c r="CG38" s="1"/>
  <c r="CG37" s="1"/>
  <c r="CG36" s="1"/>
  <c r="CG35" s="1"/>
  <c r="CG34" s="1"/>
  <c r="CG33" s="1"/>
  <c r="CG32" s="1"/>
  <c r="CG31" s="1"/>
  <c r="CG30" s="1"/>
  <c r="CG29" s="1"/>
  <c r="CG28" s="1"/>
  <c r="CG27" s="1"/>
  <c r="CG26" s="1"/>
  <c r="CG25" s="1"/>
  <c r="CG24" s="1"/>
  <c r="CG23" s="1"/>
  <c r="CG22" s="1"/>
  <c r="P48" l="1"/>
  <c r="P47" s="1"/>
  <c r="P46" s="1"/>
  <c r="O48"/>
  <c r="AS62"/>
  <c r="AS61" s="1"/>
  <c r="AS60" s="1"/>
  <c r="AS59" s="1"/>
  <c r="AS58" s="1"/>
  <c r="AS57" s="1"/>
  <c r="AS56" s="1"/>
  <c r="AS55" s="1"/>
  <c r="AS54" s="1"/>
  <c r="AS53" s="1"/>
  <c r="AS52" s="1"/>
  <c r="AS51" s="1"/>
  <c r="AS50" s="1"/>
  <c r="AS49" s="1"/>
  <c r="AS48" s="1"/>
  <c r="AS47" s="1"/>
  <c r="AS46" s="1"/>
  <c r="AS45" s="1"/>
  <c r="AS44" s="1"/>
  <c r="AS43" s="1"/>
  <c r="AS42" s="1"/>
  <c r="AS41" s="1"/>
  <c r="AS40" s="1"/>
  <c r="AS39" s="1"/>
  <c r="AS38" s="1"/>
  <c r="AS37" s="1"/>
  <c r="AS36" s="1"/>
  <c r="AS35" s="1"/>
  <c r="AS34" s="1"/>
  <c r="AS33" s="1"/>
  <c r="AS32" s="1"/>
  <c r="AS31" s="1"/>
  <c r="AS30" s="1"/>
  <c r="AS29" s="1"/>
  <c r="AS28" s="1"/>
  <c r="AS27" s="1"/>
  <c r="AS26" s="1"/>
  <c r="AS25" s="1"/>
  <c r="AS24" s="1"/>
  <c r="AS23" s="1"/>
  <c r="AS22" s="1"/>
  <c r="AS21" s="1"/>
  <c r="AS20" s="1"/>
  <c r="AS19" s="1"/>
  <c r="AS18" s="1"/>
  <c r="AS17" s="1"/>
  <c r="AS16" s="1"/>
  <c r="AS15" s="1"/>
  <c r="AS14" s="1"/>
  <c r="AS13" s="1"/>
  <c r="AS12" s="1"/>
  <c r="AS11" s="1"/>
  <c r="AS10" s="1"/>
  <c r="AS9" s="1"/>
  <c r="AS8" s="1"/>
  <c r="AS7" s="1"/>
  <c r="AS6" s="1"/>
  <c r="AS5" s="1"/>
  <c r="AS4" s="1"/>
  <c r="AS3" s="1"/>
  <c r="AS2" s="1"/>
  <c r="AR62"/>
  <c r="CG21"/>
  <c r="CG20" s="1"/>
  <c r="CG19" s="1"/>
  <c r="CG18" s="1"/>
  <c r="CG17" s="1"/>
  <c r="CG16" s="1"/>
  <c r="CG15" s="1"/>
  <c r="CG14" s="1"/>
  <c r="CG13" s="1"/>
  <c r="CG12" s="1"/>
  <c r="CG11" s="1"/>
  <c r="CG10" s="1"/>
  <c r="CG9" s="1"/>
  <c r="CG8" s="1"/>
  <c r="CG7" s="1"/>
  <c r="CG6" s="1"/>
  <c r="CG5" s="1"/>
  <c r="CG4" s="1"/>
  <c r="CF21"/>
  <c r="AE55"/>
  <c r="AE54" s="1"/>
  <c r="AE53" s="1"/>
  <c r="AD55"/>
  <c r="W51"/>
  <c r="V51"/>
  <c r="CH3"/>
  <c r="CI3"/>
  <c r="CI2" s="1"/>
  <c r="AN60"/>
  <c r="AN59" s="1"/>
  <c r="AM60"/>
  <c r="AA53"/>
  <c r="Z53"/>
  <c r="AR61" l="1"/>
  <c r="AR60" s="1"/>
  <c r="AR59" s="1"/>
  <c r="AR58" s="1"/>
  <c r="AR57" s="1"/>
  <c r="AR56" s="1"/>
  <c r="AR55" s="1"/>
  <c r="AR54" s="1"/>
  <c r="AR53" s="1"/>
  <c r="AR52" s="1"/>
  <c r="AR51" s="1"/>
  <c r="AR50" s="1"/>
  <c r="AR49" s="1"/>
  <c r="AR48" s="1"/>
  <c r="AR47" s="1"/>
  <c r="AR46" s="1"/>
  <c r="AR45" s="1"/>
  <c r="AR44" s="1"/>
  <c r="AR43" s="1"/>
  <c r="AR42" s="1"/>
  <c r="AR41" s="1"/>
  <c r="AR40" s="1"/>
  <c r="AR39" s="1"/>
  <c r="AR38" s="1"/>
  <c r="AR37" s="1"/>
  <c r="AR36" s="1"/>
  <c r="AR35" s="1"/>
  <c r="AR34" s="1"/>
  <c r="AR33" s="1"/>
  <c r="AR32" s="1"/>
  <c r="AR31" s="1"/>
  <c r="AR30" s="1"/>
  <c r="AR29" s="1"/>
  <c r="AR28" s="1"/>
  <c r="AR27" s="1"/>
  <c r="AR26" s="1"/>
  <c r="AR25" s="1"/>
  <c r="AR24" s="1"/>
  <c r="AR23" s="1"/>
  <c r="AR22" s="1"/>
  <c r="AR21" s="1"/>
  <c r="AR20" s="1"/>
  <c r="AR19" s="1"/>
  <c r="AR18" s="1"/>
  <c r="AR17" s="1"/>
  <c r="AR16" s="1"/>
  <c r="AR15" s="1"/>
  <c r="AR14" s="1"/>
  <c r="AR13" s="1"/>
  <c r="AR12" s="1"/>
  <c r="AR11" s="1"/>
  <c r="AR10" s="1"/>
  <c r="AR9" s="1"/>
  <c r="AR8" s="1"/>
  <c r="AR7" s="1"/>
  <c r="AR6" s="1"/>
  <c r="AR5" s="1"/>
  <c r="AR4" s="1"/>
  <c r="AR3" s="1"/>
  <c r="AR2" s="1"/>
  <c r="AQ61"/>
  <c r="AD54"/>
  <c r="AD53" s="1"/>
  <c r="AD52" s="1"/>
  <c r="AC54"/>
  <c r="V50"/>
  <c r="U50"/>
  <c r="CG2"/>
  <c r="CH2"/>
  <c r="O47"/>
  <c r="O46" s="1"/>
  <c r="O45" s="1"/>
  <c r="N47"/>
  <c r="Z52"/>
  <c r="Y52"/>
  <c r="CF20"/>
  <c r="CF19" s="1"/>
  <c r="CF18" s="1"/>
  <c r="CF17" s="1"/>
  <c r="CF16" s="1"/>
  <c r="CF15" s="1"/>
  <c r="CF14" s="1"/>
  <c r="CF13" s="1"/>
  <c r="CF12" s="1"/>
  <c r="CF11" s="1"/>
  <c r="CF10" s="1"/>
  <c r="CF9" s="1"/>
  <c r="CF8" s="1"/>
  <c r="CF7" s="1"/>
  <c r="CF6" s="1"/>
  <c r="CF5" s="1"/>
  <c r="CF4" s="1"/>
  <c r="CF3" s="1"/>
  <c r="CE20"/>
  <c r="AM59"/>
  <c r="AM58" s="1"/>
  <c r="AL59"/>
  <c r="AC53" l="1"/>
  <c r="AC52" s="1"/>
  <c r="AC51" s="1"/>
  <c r="AB53"/>
  <c r="AL58"/>
  <c r="AL57" s="1"/>
  <c r="AK58"/>
  <c r="U49"/>
  <c r="T49"/>
  <c r="N46"/>
  <c r="N45" s="1"/>
  <c r="N44" s="1"/>
  <c r="AQ60"/>
  <c r="AQ59" s="1"/>
  <c r="AQ58" s="1"/>
  <c r="AQ57" s="1"/>
  <c r="AQ56" s="1"/>
  <c r="AQ55" s="1"/>
  <c r="AQ54" s="1"/>
  <c r="AQ53" s="1"/>
  <c r="AQ52" s="1"/>
  <c r="AQ51" s="1"/>
  <c r="AQ50" s="1"/>
  <c r="AQ49" s="1"/>
  <c r="AQ48" s="1"/>
  <c r="AQ47" s="1"/>
  <c r="AQ46" s="1"/>
  <c r="AQ45" s="1"/>
  <c r="AQ44" s="1"/>
  <c r="AQ43" s="1"/>
  <c r="AQ42" s="1"/>
  <c r="AQ41" s="1"/>
  <c r="AQ40" s="1"/>
  <c r="AQ39" s="1"/>
  <c r="AQ38" s="1"/>
  <c r="AQ37" s="1"/>
  <c r="AQ36" s="1"/>
  <c r="AQ35" s="1"/>
  <c r="AQ34" s="1"/>
  <c r="AQ33" s="1"/>
  <c r="AQ32" s="1"/>
  <c r="AQ31" s="1"/>
  <c r="AQ30" s="1"/>
  <c r="AQ29" s="1"/>
  <c r="AQ28" s="1"/>
  <c r="AQ27" s="1"/>
  <c r="AQ26" s="1"/>
  <c r="AQ25" s="1"/>
  <c r="AQ24" s="1"/>
  <c r="AQ23" s="1"/>
  <c r="AQ22" s="1"/>
  <c r="AQ21" s="1"/>
  <c r="AQ20" s="1"/>
  <c r="AQ19" s="1"/>
  <c r="AQ18" s="1"/>
  <c r="AQ17" s="1"/>
  <c r="AQ16" s="1"/>
  <c r="AQ15" s="1"/>
  <c r="AQ14" s="1"/>
  <c r="AQ13" s="1"/>
  <c r="AQ12" s="1"/>
  <c r="AQ11" s="1"/>
  <c r="AQ10" s="1"/>
  <c r="AQ9" s="1"/>
  <c r="AQ8" s="1"/>
  <c r="AQ7" s="1"/>
  <c r="AQ6" s="1"/>
  <c r="AQ5" s="1"/>
  <c r="AQ4" s="1"/>
  <c r="AQ3" s="1"/>
  <c r="AQ2" s="1"/>
  <c r="AP60"/>
  <c r="Y51"/>
  <c r="X51"/>
  <c r="CE19"/>
  <c r="CE18" s="1"/>
  <c r="CE17" s="1"/>
  <c r="CE16" s="1"/>
  <c r="CE15" s="1"/>
  <c r="CE14" s="1"/>
  <c r="CE13" s="1"/>
  <c r="CE12" s="1"/>
  <c r="CE11" s="1"/>
  <c r="CE10" s="1"/>
  <c r="CE9" s="1"/>
  <c r="CE8" s="1"/>
  <c r="CE7" s="1"/>
  <c r="CE6" s="1"/>
  <c r="CE5" s="1"/>
  <c r="CE4" s="1"/>
  <c r="CE3" s="1"/>
  <c r="CE2" s="1"/>
  <c r="CD19"/>
  <c r="T48" l="1"/>
  <c r="S48"/>
  <c r="AK57"/>
  <c r="AK56" s="1"/>
  <c r="AJ57"/>
  <c r="CD18"/>
  <c r="CD17" s="1"/>
  <c r="CD16" s="1"/>
  <c r="CD15" s="1"/>
  <c r="CD14" s="1"/>
  <c r="CD13" s="1"/>
  <c r="CD12" s="1"/>
  <c r="CD11" s="1"/>
  <c r="CD10" s="1"/>
  <c r="CD9" s="1"/>
  <c r="CD8" s="1"/>
  <c r="CD7" s="1"/>
  <c r="CD6" s="1"/>
  <c r="CD5" s="1"/>
  <c r="CD4" s="1"/>
  <c r="CD3" s="1"/>
  <c r="CD2" s="1"/>
  <c r="CC18"/>
  <c r="AP59"/>
  <c r="AP58" s="1"/>
  <c r="AP57" s="1"/>
  <c r="AP56" s="1"/>
  <c r="AP55" s="1"/>
  <c r="AP54" s="1"/>
  <c r="AP53" s="1"/>
  <c r="AP52" s="1"/>
  <c r="AP51" s="1"/>
  <c r="AP50" s="1"/>
  <c r="AP49" s="1"/>
  <c r="AP48" s="1"/>
  <c r="AP47" s="1"/>
  <c r="AP46" s="1"/>
  <c r="AP45" s="1"/>
  <c r="AP44" s="1"/>
  <c r="AP43" s="1"/>
  <c r="AP42" s="1"/>
  <c r="AP41" s="1"/>
  <c r="AP40" s="1"/>
  <c r="AP39" s="1"/>
  <c r="AP38" s="1"/>
  <c r="AP37" s="1"/>
  <c r="AP36" s="1"/>
  <c r="AP35" s="1"/>
  <c r="AP34" s="1"/>
  <c r="AP33" s="1"/>
  <c r="AP32" s="1"/>
  <c r="AP31" s="1"/>
  <c r="AP30" s="1"/>
  <c r="AP29" s="1"/>
  <c r="AP28" s="1"/>
  <c r="AP27" s="1"/>
  <c r="AP26" s="1"/>
  <c r="AP25" s="1"/>
  <c r="AP24" s="1"/>
  <c r="AP23" s="1"/>
  <c r="AP22" s="1"/>
  <c r="AP21" s="1"/>
  <c r="AP20" s="1"/>
  <c r="AP19" s="1"/>
  <c r="AP18" s="1"/>
  <c r="AP17" s="1"/>
  <c r="AP16" s="1"/>
  <c r="AP15" s="1"/>
  <c r="AP14" s="1"/>
  <c r="AP13" s="1"/>
  <c r="AP12" s="1"/>
  <c r="AP11" s="1"/>
  <c r="AP10" s="1"/>
  <c r="AP9" s="1"/>
  <c r="AP8" s="1"/>
  <c r="AP7" s="1"/>
  <c r="AP6" s="1"/>
  <c r="AP5" s="1"/>
  <c r="AP4" s="1"/>
  <c r="AP3" s="1"/>
  <c r="AP2" s="1"/>
  <c r="AO59"/>
  <c r="AB52"/>
  <c r="AB51" s="1"/>
  <c r="AB50" s="1"/>
  <c r="AA52"/>
  <c r="X50"/>
  <c r="W50"/>
  <c r="W49" l="1"/>
  <c r="V49"/>
  <c r="S47"/>
  <c r="R47"/>
  <c r="AA51"/>
  <c r="AA50" s="1"/>
  <c r="AA49" s="1"/>
  <c r="Z51"/>
  <c r="AJ56"/>
  <c r="AJ55" s="1"/>
  <c r="AI56"/>
  <c r="AO58"/>
  <c r="AO57" s="1"/>
  <c r="AO56" s="1"/>
  <c r="AO55" s="1"/>
  <c r="AO54" s="1"/>
  <c r="AO53" s="1"/>
  <c r="AO52" s="1"/>
  <c r="AO51" s="1"/>
  <c r="AO50" s="1"/>
  <c r="AO49" s="1"/>
  <c r="AO48" s="1"/>
  <c r="AO47" s="1"/>
  <c r="AO46" s="1"/>
  <c r="AO45" s="1"/>
  <c r="AO44" s="1"/>
  <c r="AO43" s="1"/>
  <c r="AO42" s="1"/>
  <c r="AO41" s="1"/>
  <c r="AO40" s="1"/>
  <c r="AO39" s="1"/>
  <c r="AO38" s="1"/>
  <c r="AO37" s="1"/>
  <c r="AO36" s="1"/>
  <c r="AO35" s="1"/>
  <c r="AO34" s="1"/>
  <c r="AO33" s="1"/>
  <c r="AO32" s="1"/>
  <c r="AO31" s="1"/>
  <c r="AO30" s="1"/>
  <c r="AO29" s="1"/>
  <c r="AO28" s="1"/>
  <c r="AO27" s="1"/>
  <c r="AO26" s="1"/>
  <c r="AO25" s="1"/>
  <c r="AO24" s="1"/>
  <c r="AO23" s="1"/>
  <c r="AO22" s="1"/>
  <c r="AO21" s="1"/>
  <c r="AO20" s="1"/>
  <c r="AO19" s="1"/>
  <c r="AO18" s="1"/>
  <c r="AO17" s="1"/>
  <c r="AO16" s="1"/>
  <c r="AO15" s="1"/>
  <c r="AO14" s="1"/>
  <c r="AO13" s="1"/>
  <c r="AO12" s="1"/>
  <c r="AO11" s="1"/>
  <c r="AO10" s="1"/>
  <c r="AO9" s="1"/>
  <c r="AO8" s="1"/>
  <c r="AO7" s="1"/>
  <c r="AO6" s="1"/>
  <c r="AO5" s="1"/>
  <c r="AO4" s="1"/>
  <c r="AO3" s="1"/>
  <c r="AO2" s="1"/>
  <c r="AN58"/>
  <c r="CC17"/>
  <c r="CC16" s="1"/>
  <c r="CC15" s="1"/>
  <c r="CC14" s="1"/>
  <c r="CC13" s="1"/>
  <c r="CC12" s="1"/>
  <c r="CC11" s="1"/>
  <c r="CC10" s="1"/>
  <c r="CC9" s="1"/>
  <c r="CC8" s="1"/>
  <c r="CC7" s="1"/>
  <c r="CC6" s="1"/>
  <c r="CC5" s="1"/>
  <c r="CC4" s="1"/>
  <c r="CC3" s="1"/>
  <c r="CC2" s="1"/>
  <c r="CB17"/>
  <c r="AI55" l="1"/>
  <c r="AI54" s="1"/>
  <c r="AH55"/>
  <c r="R46"/>
  <c r="Q46"/>
  <c r="CB16"/>
  <c r="CB15" s="1"/>
  <c r="CB14" s="1"/>
  <c r="CB13" s="1"/>
  <c r="CB12" s="1"/>
  <c r="CB11" s="1"/>
  <c r="CB10" s="1"/>
  <c r="CB9" s="1"/>
  <c r="CB8" s="1"/>
  <c r="CB7" s="1"/>
  <c r="CB6" s="1"/>
  <c r="CB5" s="1"/>
  <c r="CB4" s="1"/>
  <c r="CB3" s="1"/>
  <c r="CB2" s="1"/>
  <c r="CA16"/>
  <c r="Z50"/>
  <c r="Z49" s="1"/>
  <c r="Z48" s="1"/>
  <c r="Y50"/>
  <c r="V48"/>
  <c r="U48"/>
  <c r="AN57"/>
  <c r="AN56" s="1"/>
  <c r="AN55" s="1"/>
  <c r="AN54" s="1"/>
  <c r="AN53" s="1"/>
  <c r="AN52" s="1"/>
  <c r="AN51" s="1"/>
  <c r="AN50" s="1"/>
  <c r="AN49" s="1"/>
  <c r="AN48" s="1"/>
  <c r="AN47" s="1"/>
  <c r="AN46" s="1"/>
  <c r="AN45" s="1"/>
  <c r="AN44" s="1"/>
  <c r="AN43" s="1"/>
  <c r="AN42" s="1"/>
  <c r="AN41" s="1"/>
  <c r="AN40" s="1"/>
  <c r="AN39" s="1"/>
  <c r="AN38" s="1"/>
  <c r="AN37" s="1"/>
  <c r="AN36" s="1"/>
  <c r="AN35" s="1"/>
  <c r="AN34" s="1"/>
  <c r="AN33" s="1"/>
  <c r="AN32" s="1"/>
  <c r="AN31" s="1"/>
  <c r="AN30" s="1"/>
  <c r="AN29" s="1"/>
  <c r="AN28" s="1"/>
  <c r="AN27" s="1"/>
  <c r="AN26" s="1"/>
  <c r="AN25" s="1"/>
  <c r="AN24" s="1"/>
  <c r="AN23" s="1"/>
  <c r="AN22" s="1"/>
  <c r="AN21" s="1"/>
  <c r="AN20" s="1"/>
  <c r="AN19" s="1"/>
  <c r="AN18" s="1"/>
  <c r="AN17" s="1"/>
  <c r="AN16" s="1"/>
  <c r="AN15" s="1"/>
  <c r="AN14" s="1"/>
  <c r="AN13" s="1"/>
  <c r="AN12" s="1"/>
  <c r="AN11" s="1"/>
  <c r="AN10" s="1"/>
  <c r="AN9" s="1"/>
  <c r="AN8" s="1"/>
  <c r="AN7" s="1"/>
  <c r="AN6" s="1"/>
  <c r="AN5" s="1"/>
  <c r="AN4" s="1"/>
  <c r="AN3" s="1"/>
  <c r="AN2" s="1"/>
  <c r="AM57"/>
  <c r="CA15" l="1"/>
  <c r="CA14" s="1"/>
  <c r="CA13" s="1"/>
  <c r="CA12" s="1"/>
  <c r="CA11" s="1"/>
  <c r="CA10" s="1"/>
  <c r="CA9" s="1"/>
  <c r="CA8" s="1"/>
  <c r="CA7" s="1"/>
  <c r="CA6" s="1"/>
  <c r="CA5" s="1"/>
  <c r="CA4" s="1"/>
  <c r="CA3" s="1"/>
  <c r="CA2" s="1"/>
  <c r="BZ15"/>
  <c r="U47"/>
  <c r="T47"/>
  <c r="Y49"/>
  <c r="Y48" s="1"/>
  <c r="Y47" s="1"/>
  <c r="X49"/>
  <c r="AH54"/>
  <c r="AH53" s="1"/>
  <c r="AG54"/>
  <c r="Q45"/>
  <c r="P45"/>
  <c r="AM56"/>
  <c r="AM55" s="1"/>
  <c r="AM54" s="1"/>
  <c r="AM53" s="1"/>
  <c r="AM52" s="1"/>
  <c r="AM51" s="1"/>
  <c r="AM50" s="1"/>
  <c r="AM49" s="1"/>
  <c r="AM48" s="1"/>
  <c r="AM47" s="1"/>
  <c r="AM46" s="1"/>
  <c r="AM45" s="1"/>
  <c r="AM44" s="1"/>
  <c r="AM43" s="1"/>
  <c r="AM42" s="1"/>
  <c r="AM41" s="1"/>
  <c r="AM40" s="1"/>
  <c r="AM39" s="1"/>
  <c r="AM38" s="1"/>
  <c r="AM37" s="1"/>
  <c r="AM36" s="1"/>
  <c r="AM35" s="1"/>
  <c r="AM34" s="1"/>
  <c r="AM33" s="1"/>
  <c r="AM32" s="1"/>
  <c r="AM31" s="1"/>
  <c r="AM30" s="1"/>
  <c r="AM29" s="1"/>
  <c r="AM28" s="1"/>
  <c r="AM27" s="1"/>
  <c r="AM26" s="1"/>
  <c r="AM25" s="1"/>
  <c r="AM24" s="1"/>
  <c r="AM23" s="1"/>
  <c r="AM22" s="1"/>
  <c r="AM21" s="1"/>
  <c r="AM20" s="1"/>
  <c r="AM19" s="1"/>
  <c r="AM18" s="1"/>
  <c r="AM17" s="1"/>
  <c r="AM16" s="1"/>
  <c r="AM15" s="1"/>
  <c r="AM14" s="1"/>
  <c r="AM13" s="1"/>
  <c r="AM12" s="1"/>
  <c r="AM11" s="1"/>
  <c r="AM10" s="1"/>
  <c r="AM9" s="1"/>
  <c r="AM8" s="1"/>
  <c r="AM7" s="1"/>
  <c r="AM6" s="1"/>
  <c r="AM5" s="1"/>
  <c r="AM4" s="1"/>
  <c r="AM3" s="1"/>
  <c r="AM2" s="1"/>
  <c r="AL56"/>
  <c r="T46" l="1"/>
  <c r="S46"/>
  <c r="BZ14"/>
  <c r="BZ13" s="1"/>
  <c r="BZ12" s="1"/>
  <c r="BZ11" s="1"/>
  <c r="BZ10" s="1"/>
  <c r="BZ9" s="1"/>
  <c r="BZ8" s="1"/>
  <c r="BZ7" s="1"/>
  <c r="BZ6" s="1"/>
  <c r="BZ5" s="1"/>
  <c r="BZ4" s="1"/>
  <c r="BZ3" s="1"/>
  <c r="BZ2" s="1"/>
  <c r="BY14"/>
  <c r="AG53"/>
  <c r="AG52" s="1"/>
  <c r="AF53"/>
  <c r="P44"/>
  <c r="O44"/>
  <c r="X48"/>
  <c r="X47" s="1"/>
  <c r="X46" s="1"/>
  <c r="W48"/>
  <c r="AL55"/>
  <c r="AL54" s="1"/>
  <c r="AL53" s="1"/>
  <c r="AL52" s="1"/>
  <c r="AL51" s="1"/>
  <c r="AL50" s="1"/>
  <c r="AL49" s="1"/>
  <c r="AL48" s="1"/>
  <c r="AL47" s="1"/>
  <c r="AL46" s="1"/>
  <c r="AL45" s="1"/>
  <c r="AL44" s="1"/>
  <c r="AL43" s="1"/>
  <c r="AL42" s="1"/>
  <c r="AL41" s="1"/>
  <c r="AL40" s="1"/>
  <c r="AL39" s="1"/>
  <c r="AL38" s="1"/>
  <c r="AL37" s="1"/>
  <c r="AL36" s="1"/>
  <c r="AL35" s="1"/>
  <c r="AL34" s="1"/>
  <c r="AL33" s="1"/>
  <c r="AL32" s="1"/>
  <c r="AL31" s="1"/>
  <c r="AL30" s="1"/>
  <c r="AL29" s="1"/>
  <c r="AL28" s="1"/>
  <c r="AL27" s="1"/>
  <c r="AL26" s="1"/>
  <c r="AL25" s="1"/>
  <c r="AL24" s="1"/>
  <c r="AL23" s="1"/>
  <c r="AL22" s="1"/>
  <c r="AL21" s="1"/>
  <c r="AL20" s="1"/>
  <c r="AL19" s="1"/>
  <c r="AL18" s="1"/>
  <c r="AL17" s="1"/>
  <c r="AL16" s="1"/>
  <c r="AL15" s="1"/>
  <c r="AL14" s="1"/>
  <c r="AL13" s="1"/>
  <c r="AL12" s="1"/>
  <c r="AL11" s="1"/>
  <c r="AL10" s="1"/>
  <c r="AL9" s="1"/>
  <c r="AL8" s="1"/>
  <c r="AL7" s="1"/>
  <c r="AL6" s="1"/>
  <c r="AL5" s="1"/>
  <c r="AL4" s="1"/>
  <c r="AL3" s="1"/>
  <c r="AL2" s="1"/>
  <c r="AK55"/>
  <c r="AF52" l="1"/>
  <c r="AF51" s="1"/>
  <c r="AE52"/>
  <c r="S45"/>
  <c r="R45"/>
  <c r="O43"/>
  <c r="N43"/>
  <c r="W47"/>
  <c r="W46" s="1"/>
  <c r="W45" s="1"/>
  <c r="V47"/>
  <c r="BY13"/>
  <c r="BY12" s="1"/>
  <c r="BY11" s="1"/>
  <c r="BY10" s="1"/>
  <c r="BY9" s="1"/>
  <c r="BY8" s="1"/>
  <c r="BY7" s="1"/>
  <c r="BY6" s="1"/>
  <c r="BY5" s="1"/>
  <c r="BY4" s="1"/>
  <c r="BY3" s="1"/>
  <c r="BY2" s="1"/>
  <c r="BX13"/>
  <c r="AK54"/>
  <c r="AK53" s="1"/>
  <c r="AK52" s="1"/>
  <c r="AK51" s="1"/>
  <c r="AK50" s="1"/>
  <c r="AK49" s="1"/>
  <c r="AK48" s="1"/>
  <c r="AK47" s="1"/>
  <c r="AK46" s="1"/>
  <c r="AK45" s="1"/>
  <c r="AK44" s="1"/>
  <c r="AK43" s="1"/>
  <c r="AK42" s="1"/>
  <c r="AK41" s="1"/>
  <c r="AK40" s="1"/>
  <c r="AK39" s="1"/>
  <c r="AK38" s="1"/>
  <c r="AK37" s="1"/>
  <c r="AK36" s="1"/>
  <c r="AK35" s="1"/>
  <c r="AK34" s="1"/>
  <c r="AK33" s="1"/>
  <c r="AK32" s="1"/>
  <c r="AK31" s="1"/>
  <c r="AK30" s="1"/>
  <c r="AK29" s="1"/>
  <c r="AK28" s="1"/>
  <c r="AK27" s="1"/>
  <c r="AK26" s="1"/>
  <c r="AK25" s="1"/>
  <c r="AK24" s="1"/>
  <c r="AK23" s="1"/>
  <c r="AK22" s="1"/>
  <c r="AK21" s="1"/>
  <c r="AK20" s="1"/>
  <c r="AK19" s="1"/>
  <c r="AK18" s="1"/>
  <c r="AK17" s="1"/>
  <c r="AK16" s="1"/>
  <c r="AK15" s="1"/>
  <c r="AK14" s="1"/>
  <c r="AK13" s="1"/>
  <c r="AK12" s="1"/>
  <c r="AK11" s="1"/>
  <c r="AK10" s="1"/>
  <c r="AK9" s="1"/>
  <c r="AK8" s="1"/>
  <c r="AK7" s="1"/>
  <c r="AK6" s="1"/>
  <c r="AK5" s="1"/>
  <c r="AK4" s="1"/>
  <c r="AK3" s="1"/>
  <c r="AK2" s="1"/>
  <c r="AJ54"/>
  <c r="V46" l="1"/>
  <c r="V45" s="1"/>
  <c r="V44" s="1"/>
  <c r="U46"/>
  <c r="N42"/>
  <c r="BX12"/>
  <c r="BX11" s="1"/>
  <c r="BX10" s="1"/>
  <c r="BX9" s="1"/>
  <c r="BX8" s="1"/>
  <c r="BX7" s="1"/>
  <c r="BX6" s="1"/>
  <c r="BX5" s="1"/>
  <c r="BX4" s="1"/>
  <c r="BX3" s="1"/>
  <c r="BX2" s="1"/>
  <c r="BW12"/>
  <c r="AE51"/>
  <c r="AE50" s="1"/>
  <c r="AD51"/>
  <c r="AJ53"/>
  <c r="AJ52" s="1"/>
  <c r="AJ51" s="1"/>
  <c r="AJ50" s="1"/>
  <c r="AJ49" s="1"/>
  <c r="AJ48" s="1"/>
  <c r="AJ47" s="1"/>
  <c r="AJ46" s="1"/>
  <c r="AJ45" s="1"/>
  <c r="AJ44" s="1"/>
  <c r="AJ43" s="1"/>
  <c r="AJ42" s="1"/>
  <c r="AJ41" s="1"/>
  <c r="AJ40" s="1"/>
  <c r="AJ39" s="1"/>
  <c r="AJ38" s="1"/>
  <c r="AJ37" s="1"/>
  <c r="AJ36" s="1"/>
  <c r="AJ35" s="1"/>
  <c r="AJ34" s="1"/>
  <c r="AJ33" s="1"/>
  <c r="AJ32" s="1"/>
  <c r="AJ31" s="1"/>
  <c r="AJ30" s="1"/>
  <c r="AJ29" s="1"/>
  <c r="AJ28" s="1"/>
  <c r="AJ27" s="1"/>
  <c r="AJ26" s="1"/>
  <c r="AJ25" s="1"/>
  <c r="AJ24" s="1"/>
  <c r="AJ23" s="1"/>
  <c r="AJ22" s="1"/>
  <c r="AJ21" s="1"/>
  <c r="AJ20" s="1"/>
  <c r="AJ19" s="1"/>
  <c r="AJ18" s="1"/>
  <c r="AJ17" s="1"/>
  <c r="AJ16" s="1"/>
  <c r="AJ15" s="1"/>
  <c r="AJ14" s="1"/>
  <c r="AJ13" s="1"/>
  <c r="AJ12" s="1"/>
  <c r="AJ11" s="1"/>
  <c r="AJ10" s="1"/>
  <c r="AJ9" s="1"/>
  <c r="AJ8" s="1"/>
  <c r="AJ7" s="1"/>
  <c r="AJ6" s="1"/>
  <c r="AJ5" s="1"/>
  <c r="AJ4" s="1"/>
  <c r="AJ3" s="1"/>
  <c r="AJ2" s="1"/>
  <c r="AI53"/>
  <c r="R44"/>
  <c r="Q44"/>
  <c r="AD50" l="1"/>
  <c r="AD49" s="1"/>
  <c r="AC50"/>
  <c r="AI52"/>
  <c r="AI51" s="1"/>
  <c r="AI50" s="1"/>
  <c r="AI49" s="1"/>
  <c r="AI48" s="1"/>
  <c r="AI47" s="1"/>
  <c r="AI46" s="1"/>
  <c r="AI45" s="1"/>
  <c r="AI44" s="1"/>
  <c r="AI43" s="1"/>
  <c r="AI42" s="1"/>
  <c r="AI41" s="1"/>
  <c r="AI40" s="1"/>
  <c r="AI39" s="1"/>
  <c r="AI38" s="1"/>
  <c r="AI37" s="1"/>
  <c r="AI36" s="1"/>
  <c r="AI35" s="1"/>
  <c r="AI34" s="1"/>
  <c r="AI33" s="1"/>
  <c r="AI32" s="1"/>
  <c r="AI31" s="1"/>
  <c r="AI30" s="1"/>
  <c r="AI29" s="1"/>
  <c r="AI28" s="1"/>
  <c r="AI27" s="1"/>
  <c r="AI26" s="1"/>
  <c r="AI25" s="1"/>
  <c r="AI24" s="1"/>
  <c r="AI23" s="1"/>
  <c r="AI22" s="1"/>
  <c r="AI21" s="1"/>
  <c r="AI20" s="1"/>
  <c r="AI19" s="1"/>
  <c r="AI18" s="1"/>
  <c r="AI17" s="1"/>
  <c r="AI16" s="1"/>
  <c r="AI15" s="1"/>
  <c r="AI14" s="1"/>
  <c r="AI13" s="1"/>
  <c r="AI12" s="1"/>
  <c r="AI11" s="1"/>
  <c r="AI10" s="1"/>
  <c r="AI9" s="1"/>
  <c r="AI8" s="1"/>
  <c r="AI7" s="1"/>
  <c r="AI6" s="1"/>
  <c r="AI5" s="1"/>
  <c r="AI4" s="1"/>
  <c r="AI3" s="1"/>
  <c r="AI2" s="1"/>
  <c r="AH52"/>
  <c r="U45"/>
  <c r="U44" s="1"/>
  <c r="U43" s="1"/>
  <c r="T45"/>
  <c r="Q43"/>
  <c r="P43"/>
  <c r="BW11"/>
  <c r="BW10" s="1"/>
  <c r="BW9" s="1"/>
  <c r="BW8" s="1"/>
  <c r="BW7" s="1"/>
  <c r="BW6" s="1"/>
  <c r="BW5" s="1"/>
  <c r="BW4" s="1"/>
  <c r="BW3" s="1"/>
  <c r="BW2" s="1"/>
  <c r="BV11"/>
  <c r="P42" l="1"/>
  <c r="O42"/>
  <c r="AH51"/>
  <c r="AH50" s="1"/>
  <c r="AH49" s="1"/>
  <c r="AH48" s="1"/>
  <c r="AH47" s="1"/>
  <c r="AH46" s="1"/>
  <c r="AH45" s="1"/>
  <c r="AH44" s="1"/>
  <c r="AH43" s="1"/>
  <c r="AH42" s="1"/>
  <c r="AH41" s="1"/>
  <c r="AH40" s="1"/>
  <c r="AH39" s="1"/>
  <c r="AH38" s="1"/>
  <c r="AH37" s="1"/>
  <c r="AH36" s="1"/>
  <c r="AH35" s="1"/>
  <c r="AH34" s="1"/>
  <c r="AH33" s="1"/>
  <c r="AH32" s="1"/>
  <c r="AH31" s="1"/>
  <c r="AH30" s="1"/>
  <c r="AH29" s="1"/>
  <c r="AH28" s="1"/>
  <c r="AH27" s="1"/>
  <c r="AH26" s="1"/>
  <c r="AH25" s="1"/>
  <c r="AH24" s="1"/>
  <c r="AH23" s="1"/>
  <c r="AH22" s="1"/>
  <c r="AH21" s="1"/>
  <c r="AH20" s="1"/>
  <c r="AH19" s="1"/>
  <c r="AH18" s="1"/>
  <c r="AH17" s="1"/>
  <c r="AH16" s="1"/>
  <c r="AH15" s="1"/>
  <c r="AH14" s="1"/>
  <c r="AH13" s="1"/>
  <c r="AH12" s="1"/>
  <c r="AH11" s="1"/>
  <c r="AH10" s="1"/>
  <c r="AH9" s="1"/>
  <c r="AH8" s="1"/>
  <c r="AH7" s="1"/>
  <c r="AH6" s="1"/>
  <c r="AH5" s="1"/>
  <c r="AH4" s="1"/>
  <c r="AH3" s="1"/>
  <c r="AH2" s="1"/>
  <c r="AG51"/>
  <c r="BV10"/>
  <c r="BV9" s="1"/>
  <c r="BV8" s="1"/>
  <c r="BV7" s="1"/>
  <c r="BV6" s="1"/>
  <c r="BV5" s="1"/>
  <c r="BV4" s="1"/>
  <c r="BV3" s="1"/>
  <c r="BV2" s="1"/>
  <c r="BU10"/>
  <c r="AC49"/>
  <c r="AC48" s="1"/>
  <c r="AB49"/>
  <c r="T44"/>
  <c r="T43" s="1"/>
  <c r="T42" s="1"/>
  <c r="S44"/>
  <c r="AB48" l="1"/>
  <c r="AB47" s="1"/>
  <c r="AA48"/>
  <c r="O41"/>
  <c r="N41"/>
  <c r="AG50"/>
  <c r="AG49" s="1"/>
  <c r="AG48" s="1"/>
  <c r="AG47" s="1"/>
  <c r="AG46" s="1"/>
  <c r="AG45" s="1"/>
  <c r="AG44" s="1"/>
  <c r="AG43" s="1"/>
  <c r="AG42" s="1"/>
  <c r="AG41" s="1"/>
  <c r="AG40" s="1"/>
  <c r="AG39" s="1"/>
  <c r="AG38" s="1"/>
  <c r="AG37" s="1"/>
  <c r="AG36" s="1"/>
  <c r="AG35" s="1"/>
  <c r="AG34" s="1"/>
  <c r="AG33" s="1"/>
  <c r="AG32" s="1"/>
  <c r="AG31" s="1"/>
  <c r="AG30" s="1"/>
  <c r="AG29" s="1"/>
  <c r="AG28" s="1"/>
  <c r="AG27" s="1"/>
  <c r="AG26" s="1"/>
  <c r="AG25" s="1"/>
  <c r="AG24" s="1"/>
  <c r="AG23" s="1"/>
  <c r="AG22" s="1"/>
  <c r="AG21" s="1"/>
  <c r="AG20" s="1"/>
  <c r="AG19" s="1"/>
  <c r="AG18" s="1"/>
  <c r="AG17" s="1"/>
  <c r="AG16" s="1"/>
  <c r="AG15" s="1"/>
  <c r="AG14" s="1"/>
  <c r="AG13" s="1"/>
  <c r="AG12" s="1"/>
  <c r="AG11" s="1"/>
  <c r="AG10" s="1"/>
  <c r="AG9" s="1"/>
  <c r="AG8" s="1"/>
  <c r="AG7" s="1"/>
  <c r="AG6" s="1"/>
  <c r="AG5" s="1"/>
  <c r="AG4" s="1"/>
  <c r="AG3" s="1"/>
  <c r="AG2" s="1"/>
  <c r="AF50"/>
  <c r="BU9"/>
  <c r="BU8" s="1"/>
  <c r="BU7" s="1"/>
  <c r="BU6" s="1"/>
  <c r="BU5" s="1"/>
  <c r="BU4" s="1"/>
  <c r="BU3" s="1"/>
  <c r="BU2" s="1"/>
  <c r="BT9"/>
  <c r="S43"/>
  <c r="S42" s="1"/>
  <c r="S41" s="1"/>
  <c r="R43"/>
  <c r="AA47" l="1"/>
  <c r="AA46" s="1"/>
  <c r="Z47"/>
  <c r="AF49"/>
  <c r="AF48" s="1"/>
  <c r="AF47" s="1"/>
  <c r="AF46" s="1"/>
  <c r="AF45" s="1"/>
  <c r="AF44" s="1"/>
  <c r="AF43" s="1"/>
  <c r="AF42" s="1"/>
  <c r="AF41" s="1"/>
  <c r="AF40" s="1"/>
  <c r="AF39" s="1"/>
  <c r="AF38" s="1"/>
  <c r="AF37" s="1"/>
  <c r="AF36" s="1"/>
  <c r="AF35" s="1"/>
  <c r="AF34" s="1"/>
  <c r="AF33" s="1"/>
  <c r="AF32" s="1"/>
  <c r="AF31" s="1"/>
  <c r="AF30" s="1"/>
  <c r="AF29" s="1"/>
  <c r="AF28" s="1"/>
  <c r="AF27" s="1"/>
  <c r="AF26" s="1"/>
  <c r="AF25" s="1"/>
  <c r="AF24" s="1"/>
  <c r="AF23" s="1"/>
  <c r="AF22" s="1"/>
  <c r="AF21" s="1"/>
  <c r="AF20" s="1"/>
  <c r="AF19" s="1"/>
  <c r="AF18" s="1"/>
  <c r="AF17" s="1"/>
  <c r="AF16" s="1"/>
  <c r="AF15" s="1"/>
  <c r="AF14" s="1"/>
  <c r="AF13" s="1"/>
  <c r="AF12" s="1"/>
  <c r="AF11" s="1"/>
  <c r="AF10" s="1"/>
  <c r="AF9" s="1"/>
  <c r="AF8" s="1"/>
  <c r="AF7" s="1"/>
  <c r="AF6" s="1"/>
  <c r="AF5" s="1"/>
  <c r="AF4" s="1"/>
  <c r="AF3" s="1"/>
  <c r="AF2" s="1"/>
  <c r="AE49"/>
  <c r="R42"/>
  <c r="R41" s="1"/>
  <c r="R40" s="1"/>
  <c r="Q42"/>
  <c r="BT8"/>
  <c r="BT7" s="1"/>
  <c r="BT6" s="1"/>
  <c r="BT5" s="1"/>
  <c r="BT4" s="1"/>
  <c r="BT3" s="1"/>
  <c r="BT2" s="1"/>
  <c r="BS8"/>
  <c r="N40"/>
  <c r="Q41" l="1"/>
  <c r="Q40" s="1"/>
  <c r="Q39" s="1"/>
  <c r="P41"/>
  <c r="Z46"/>
  <c r="Z45" s="1"/>
  <c r="Y46"/>
  <c r="AE48"/>
  <c r="AE47" s="1"/>
  <c r="AE46" s="1"/>
  <c r="AE45" s="1"/>
  <c r="AE44" s="1"/>
  <c r="AE43" s="1"/>
  <c r="AE42" s="1"/>
  <c r="AE41" s="1"/>
  <c r="AE40" s="1"/>
  <c r="AE39" s="1"/>
  <c r="AE38" s="1"/>
  <c r="AE37" s="1"/>
  <c r="AE36" s="1"/>
  <c r="AE35" s="1"/>
  <c r="AE34" s="1"/>
  <c r="AE33" s="1"/>
  <c r="AE32" s="1"/>
  <c r="AE31" s="1"/>
  <c r="AE30" s="1"/>
  <c r="AE29" s="1"/>
  <c r="AE28" s="1"/>
  <c r="AE27" s="1"/>
  <c r="AE26" s="1"/>
  <c r="AE25" s="1"/>
  <c r="AE24" s="1"/>
  <c r="AE23" s="1"/>
  <c r="AE22" s="1"/>
  <c r="AE21" s="1"/>
  <c r="AE20" s="1"/>
  <c r="AE19" s="1"/>
  <c r="AE18" s="1"/>
  <c r="AE17" s="1"/>
  <c r="AE16" s="1"/>
  <c r="AE15" s="1"/>
  <c r="AE14" s="1"/>
  <c r="AE13" s="1"/>
  <c r="AE12" s="1"/>
  <c r="AE11" s="1"/>
  <c r="AE10" s="1"/>
  <c r="AE9" s="1"/>
  <c r="AE8" s="1"/>
  <c r="AE7" s="1"/>
  <c r="AE6" s="1"/>
  <c r="AE5" s="1"/>
  <c r="AE4" s="1"/>
  <c r="AE3" s="1"/>
  <c r="AE2" s="1"/>
  <c r="AD48"/>
  <c r="BS7"/>
  <c r="BS6" s="1"/>
  <c r="BS5" s="1"/>
  <c r="BS4" s="1"/>
  <c r="BS3" s="1"/>
  <c r="BS2" s="1"/>
  <c r="BR7"/>
  <c r="P40" l="1"/>
  <c r="P39" s="1"/>
  <c r="P38" s="1"/>
  <c r="O40"/>
  <c r="Y45"/>
  <c r="Y44" s="1"/>
  <c r="X45"/>
  <c r="AD47"/>
  <c r="AD46" s="1"/>
  <c r="AD45" s="1"/>
  <c r="AD44" s="1"/>
  <c r="AD43" s="1"/>
  <c r="AD42" s="1"/>
  <c r="AD41" s="1"/>
  <c r="AD40" s="1"/>
  <c r="AD39" s="1"/>
  <c r="AD38" s="1"/>
  <c r="AD37" s="1"/>
  <c r="AD36" s="1"/>
  <c r="AD35" s="1"/>
  <c r="AD34" s="1"/>
  <c r="AD33" s="1"/>
  <c r="AD32" s="1"/>
  <c r="AD31" s="1"/>
  <c r="AD30" s="1"/>
  <c r="AD29" s="1"/>
  <c r="AD28" s="1"/>
  <c r="AD27" s="1"/>
  <c r="AD26" s="1"/>
  <c r="AD25" s="1"/>
  <c r="AD24" s="1"/>
  <c r="AD23" s="1"/>
  <c r="AD22" s="1"/>
  <c r="AD21" s="1"/>
  <c r="AD20" s="1"/>
  <c r="AD19" s="1"/>
  <c r="AD18" s="1"/>
  <c r="AD17" s="1"/>
  <c r="AD16" s="1"/>
  <c r="AD15" s="1"/>
  <c r="AD14" s="1"/>
  <c r="AD13" s="1"/>
  <c r="AD12" s="1"/>
  <c r="AD11" s="1"/>
  <c r="AD10" s="1"/>
  <c r="AD9" s="1"/>
  <c r="AD8" s="1"/>
  <c r="AD7" s="1"/>
  <c r="AD6" s="1"/>
  <c r="AD5" s="1"/>
  <c r="AD4" s="1"/>
  <c r="AD3" s="1"/>
  <c r="AD2" s="1"/>
  <c r="AC47"/>
  <c r="BR6"/>
  <c r="BR5" s="1"/>
  <c r="BR4" s="1"/>
  <c r="BR3" s="1"/>
  <c r="BR2" s="1"/>
  <c r="BQ6"/>
  <c r="BQ5" l="1"/>
  <c r="BQ4" s="1"/>
  <c r="BQ3" s="1"/>
  <c r="BQ2" s="1"/>
  <c r="BP5"/>
  <c r="O39"/>
  <c r="O38" s="1"/>
  <c r="O37" s="1"/>
  <c r="N39"/>
  <c r="X44"/>
  <c r="X43" s="1"/>
  <c r="W44"/>
  <c r="AC46"/>
  <c r="AC45" s="1"/>
  <c r="AC44" s="1"/>
  <c r="AC43" s="1"/>
  <c r="AC42" s="1"/>
  <c r="AC41" s="1"/>
  <c r="AC40" s="1"/>
  <c r="AC39" s="1"/>
  <c r="AC38" s="1"/>
  <c r="AC37" s="1"/>
  <c r="AC36" s="1"/>
  <c r="AC35" s="1"/>
  <c r="AC34" s="1"/>
  <c r="AC33" s="1"/>
  <c r="AC32" s="1"/>
  <c r="AC31" s="1"/>
  <c r="AC30" s="1"/>
  <c r="AC29" s="1"/>
  <c r="AC28" s="1"/>
  <c r="AC27" s="1"/>
  <c r="AC26" s="1"/>
  <c r="AC25" s="1"/>
  <c r="AC24" s="1"/>
  <c r="AC23" s="1"/>
  <c r="AC22" s="1"/>
  <c r="AC21" s="1"/>
  <c r="AC20" s="1"/>
  <c r="AC19" s="1"/>
  <c r="AC18" s="1"/>
  <c r="AC17" s="1"/>
  <c r="AC16" s="1"/>
  <c r="AC15" s="1"/>
  <c r="AC14" s="1"/>
  <c r="AC13" s="1"/>
  <c r="AC12" s="1"/>
  <c r="AC11" s="1"/>
  <c r="AC10" s="1"/>
  <c r="AC9" s="1"/>
  <c r="AC8" s="1"/>
  <c r="AC7" s="1"/>
  <c r="AC6" s="1"/>
  <c r="AC5" s="1"/>
  <c r="AC4" s="1"/>
  <c r="AC3" s="1"/>
  <c r="AC2" s="1"/>
  <c r="AB46"/>
  <c r="N38" l="1"/>
  <c r="N37" s="1"/>
  <c r="N36" s="1"/>
  <c r="BP4"/>
  <c r="BP3" s="1"/>
  <c r="BP2" s="1"/>
  <c r="BO4"/>
  <c r="W43"/>
  <c r="W42" s="1"/>
  <c r="V43"/>
  <c r="AB45"/>
  <c r="AB44" s="1"/>
  <c r="AB43" s="1"/>
  <c r="AB42" s="1"/>
  <c r="AB41" s="1"/>
  <c r="AB40" s="1"/>
  <c r="AB39" s="1"/>
  <c r="AB38" s="1"/>
  <c r="AB37" s="1"/>
  <c r="AB36" s="1"/>
  <c r="AB35" s="1"/>
  <c r="AB34" s="1"/>
  <c r="AB33" s="1"/>
  <c r="AB32" s="1"/>
  <c r="AB31" s="1"/>
  <c r="AB30" s="1"/>
  <c r="AB29" s="1"/>
  <c r="AB28" s="1"/>
  <c r="AB27" s="1"/>
  <c r="AB26" s="1"/>
  <c r="AB25" s="1"/>
  <c r="AB24" s="1"/>
  <c r="AB23" s="1"/>
  <c r="AB22" s="1"/>
  <c r="AB21" s="1"/>
  <c r="AB20" s="1"/>
  <c r="AB19" s="1"/>
  <c r="AB18" s="1"/>
  <c r="AB17" s="1"/>
  <c r="AB16" s="1"/>
  <c r="AB15" s="1"/>
  <c r="AB14" s="1"/>
  <c r="AB13" s="1"/>
  <c r="AB12" s="1"/>
  <c r="AB11" s="1"/>
  <c r="AB10" s="1"/>
  <c r="AB9" s="1"/>
  <c r="AB8" s="1"/>
  <c r="AB7" s="1"/>
  <c r="AB6" s="1"/>
  <c r="AB5" s="1"/>
  <c r="AB4" s="1"/>
  <c r="AB3" s="1"/>
  <c r="AB2" s="1"/>
  <c r="AA45"/>
  <c r="BO3" l="1"/>
  <c r="BO2" s="1"/>
  <c r="BN3"/>
  <c r="V42"/>
  <c r="V41" s="1"/>
  <c r="U42"/>
  <c r="AA44"/>
  <c r="AA43" s="1"/>
  <c r="AA42" s="1"/>
  <c r="AA41" s="1"/>
  <c r="AA40" s="1"/>
  <c r="AA39" s="1"/>
  <c r="AA38" s="1"/>
  <c r="AA37" s="1"/>
  <c r="AA36" s="1"/>
  <c r="AA35" s="1"/>
  <c r="AA34" s="1"/>
  <c r="AA33" s="1"/>
  <c r="AA32" s="1"/>
  <c r="AA31" s="1"/>
  <c r="AA30" s="1"/>
  <c r="AA29" s="1"/>
  <c r="AA28" s="1"/>
  <c r="AA27" s="1"/>
  <c r="AA26" s="1"/>
  <c r="AA25" s="1"/>
  <c r="AA24" s="1"/>
  <c r="AA23" s="1"/>
  <c r="AA22" s="1"/>
  <c r="AA21" s="1"/>
  <c r="AA20" s="1"/>
  <c r="AA19" s="1"/>
  <c r="AA18" s="1"/>
  <c r="AA17" s="1"/>
  <c r="AA16" s="1"/>
  <c r="AA15" s="1"/>
  <c r="AA14" s="1"/>
  <c r="AA13" s="1"/>
  <c r="AA12" s="1"/>
  <c r="AA11" s="1"/>
  <c r="AA10" s="1"/>
  <c r="AA9" s="1"/>
  <c r="AA8" s="1"/>
  <c r="AA7" s="1"/>
  <c r="AA6" s="1"/>
  <c r="AA5" s="1"/>
  <c r="AA4" s="1"/>
  <c r="AA3" s="1"/>
  <c r="AA2" s="1"/>
  <c r="Z44"/>
  <c r="BN2" l="1"/>
  <c r="BM2"/>
  <c r="U41"/>
  <c r="U40" s="1"/>
  <c r="T41"/>
  <c r="Z43"/>
  <c r="Z42" s="1"/>
  <c r="Z41" s="1"/>
  <c r="Z40" s="1"/>
  <c r="Z39" s="1"/>
  <c r="Z38" s="1"/>
  <c r="Z37" s="1"/>
  <c r="Z36" s="1"/>
  <c r="Z35" s="1"/>
  <c r="Z34" s="1"/>
  <c r="Z33" s="1"/>
  <c r="Z32" s="1"/>
  <c r="Z31" s="1"/>
  <c r="Z30" s="1"/>
  <c r="Z29" s="1"/>
  <c r="Z28" s="1"/>
  <c r="Z27" s="1"/>
  <c r="Z26" s="1"/>
  <c r="Z25" s="1"/>
  <c r="Z24" s="1"/>
  <c r="Z23" s="1"/>
  <c r="Z22" s="1"/>
  <c r="Z21" s="1"/>
  <c r="Z20" s="1"/>
  <c r="Z19" s="1"/>
  <c r="Z18" s="1"/>
  <c r="Z17" s="1"/>
  <c r="Z16" s="1"/>
  <c r="Z15" s="1"/>
  <c r="Z14" s="1"/>
  <c r="Z13" s="1"/>
  <c r="Z12" s="1"/>
  <c r="Z11" s="1"/>
  <c r="Z10" s="1"/>
  <c r="Z9" s="1"/>
  <c r="Z8" s="1"/>
  <c r="Z7" s="1"/>
  <c r="Z6" s="1"/>
  <c r="Z5" s="1"/>
  <c r="Z4" s="1"/>
  <c r="Z3" s="1"/>
  <c r="Z2" s="1"/>
  <c r="Y43"/>
  <c r="T40" l="1"/>
  <c r="T39" s="1"/>
  <c r="S40"/>
  <c r="Y42"/>
  <c r="Y41" s="1"/>
  <c r="Y40" s="1"/>
  <c r="Y39" s="1"/>
  <c r="Y38" s="1"/>
  <c r="Y37" s="1"/>
  <c r="Y36" s="1"/>
  <c r="Y35" s="1"/>
  <c r="Y34" s="1"/>
  <c r="Y33" s="1"/>
  <c r="Y32" s="1"/>
  <c r="Y31" s="1"/>
  <c r="Y30" s="1"/>
  <c r="Y29" s="1"/>
  <c r="Y28" s="1"/>
  <c r="Y27" s="1"/>
  <c r="Y26" s="1"/>
  <c r="Y25" s="1"/>
  <c r="Y24" s="1"/>
  <c r="Y23" s="1"/>
  <c r="Y22" s="1"/>
  <c r="Y21" s="1"/>
  <c r="Y20" s="1"/>
  <c r="Y19" s="1"/>
  <c r="Y18" s="1"/>
  <c r="Y17" s="1"/>
  <c r="Y16" s="1"/>
  <c r="Y15" s="1"/>
  <c r="Y14" s="1"/>
  <c r="Y13" s="1"/>
  <c r="Y12" s="1"/>
  <c r="Y11" s="1"/>
  <c r="Y10" s="1"/>
  <c r="Y9" s="1"/>
  <c r="Y8" s="1"/>
  <c r="Y7" s="1"/>
  <c r="Y6" s="1"/>
  <c r="Y5" s="1"/>
  <c r="Y4" s="1"/>
  <c r="Y3" s="1"/>
  <c r="Y2" s="1"/>
  <c r="X42"/>
  <c r="S39" l="1"/>
  <c r="S38" s="1"/>
  <c r="R39"/>
  <c r="X41"/>
  <c r="X40" s="1"/>
  <c r="X39" s="1"/>
  <c r="X38" s="1"/>
  <c r="X37" s="1"/>
  <c r="X36" s="1"/>
  <c r="X35" s="1"/>
  <c r="X34" s="1"/>
  <c r="X33" s="1"/>
  <c r="X32" s="1"/>
  <c r="X31" s="1"/>
  <c r="X30" s="1"/>
  <c r="X29" s="1"/>
  <c r="X28" s="1"/>
  <c r="X27" s="1"/>
  <c r="X26" s="1"/>
  <c r="X25" s="1"/>
  <c r="X24" s="1"/>
  <c r="X23" s="1"/>
  <c r="X22" s="1"/>
  <c r="X21" s="1"/>
  <c r="X20" s="1"/>
  <c r="X19" s="1"/>
  <c r="X18" s="1"/>
  <c r="X17" s="1"/>
  <c r="X16" s="1"/>
  <c r="X15" s="1"/>
  <c r="X14" s="1"/>
  <c r="X13" s="1"/>
  <c r="X12" s="1"/>
  <c r="X11" s="1"/>
  <c r="X10" s="1"/>
  <c r="X9" s="1"/>
  <c r="X8" s="1"/>
  <c r="X7" s="1"/>
  <c r="X6" s="1"/>
  <c r="X5" s="1"/>
  <c r="X4" s="1"/>
  <c r="X3" s="1"/>
  <c r="X2" s="1"/>
  <c r="W41"/>
  <c r="R38" l="1"/>
  <c r="R37" s="1"/>
  <c r="Q38"/>
  <c r="W40"/>
  <c r="W39" s="1"/>
  <c r="W38" s="1"/>
  <c r="W37" s="1"/>
  <c r="W36" s="1"/>
  <c r="W35" s="1"/>
  <c r="W34" s="1"/>
  <c r="W33" s="1"/>
  <c r="W32" s="1"/>
  <c r="W31" s="1"/>
  <c r="W30" s="1"/>
  <c r="W29" s="1"/>
  <c r="W28" s="1"/>
  <c r="W27" s="1"/>
  <c r="W26" s="1"/>
  <c r="W25" s="1"/>
  <c r="W24" s="1"/>
  <c r="W23" s="1"/>
  <c r="W22" s="1"/>
  <c r="W21" s="1"/>
  <c r="W20" s="1"/>
  <c r="W19" s="1"/>
  <c r="W18" s="1"/>
  <c r="W17" s="1"/>
  <c r="W16" s="1"/>
  <c r="W15" s="1"/>
  <c r="W14" s="1"/>
  <c r="W13" s="1"/>
  <c r="W12" s="1"/>
  <c r="W11" s="1"/>
  <c r="W10" s="1"/>
  <c r="W9" s="1"/>
  <c r="W8" s="1"/>
  <c r="W7" s="1"/>
  <c r="W6" s="1"/>
  <c r="W5" s="1"/>
  <c r="W4" s="1"/>
  <c r="W3" s="1"/>
  <c r="W2" s="1"/>
  <c r="V40"/>
  <c r="V39" l="1"/>
  <c r="V38" s="1"/>
  <c r="V37" s="1"/>
  <c r="V36" s="1"/>
  <c r="V35" s="1"/>
  <c r="V34" s="1"/>
  <c r="V33" s="1"/>
  <c r="V32" s="1"/>
  <c r="V31" s="1"/>
  <c r="V30" s="1"/>
  <c r="V29" s="1"/>
  <c r="V28" s="1"/>
  <c r="V27" s="1"/>
  <c r="V26" s="1"/>
  <c r="V25" s="1"/>
  <c r="V24" s="1"/>
  <c r="V23" s="1"/>
  <c r="V22" s="1"/>
  <c r="V21" s="1"/>
  <c r="V20" s="1"/>
  <c r="V19" s="1"/>
  <c r="V18" s="1"/>
  <c r="V17" s="1"/>
  <c r="V16" s="1"/>
  <c r="V15" s="1"/>
  <c r="V14" s="1"/>
  <c r="V13" s="1"/>
  <c r="V12" s="1"/>
  <c r="V11" s="1"/>
  <c r="V10" s="1"/>
  <c r="V9" s="1"/>
  <c r="V8" s="1"/>
  <c r="V7" s="1"/>
  <c r="V6" s="1"/>
  <c r="V5" s="1"/>
  <c r="V4" s="1"/>
  <c r="V3" s="1"/>
  <c r="V2" s="1"/>
  <c r="U39"/>
  <c r="Q37"/>
  <c r="Q36" s="1"/>
  <c r="P37"/>
  <c r="P36" l="1"/>
  <c r="P35" s="1"/>
  <c r="O36"/>
  <c r="U38"/>
  <c r="U37" s="1"/>
  <c r="U36" s="1"/>
  <c r="U35" s="1"/>
  <c r="U34" s="1"/>
  <c r="U33" s="1"/>
  <c r="U32" s="1"/>
  <c r="U31" s="1"/>
  <c r="U30" s="1"/>
  <c r="U29" s="1"/>
  <c r="U28" s="1"/>
  <c r="U27" s="1"/>
  <c r="U26" s="1"/>
  <c r="U25" s="1"/>
  <c r="U24" s="1"/>
  <c r="U23" s="1"/>
  <c r="U22" s="1"/>
  <c r="U21" s="1"/>
  <c r="U20" s="1"/>
  <c r="U19" s="1"/>
  <c r="U18" s="1"/>
  <c r="U17" s="1"/>
  <c r="U16" s="1"/>
  <c r="U15" s="1"/>
  <c r="U14" s="1"/>
  <c r="U13" s="1"/>
  <c r="U12" s="1"/>
  <c r="U11" s="1"/>
  <c r="U10" s="1"/>
  <c r="U9" s="1"/>
  <c r="U8" s="1"/>
  <c r="U7" s="1"/>
  <c r="U6" s="1"/>
  <c r="U5" s="1"/>
  <c r="U4" s="1"/>
  <c r="U3" s="1"/>
  <c r="U2" s="1"/>
  <c r="T38"/>
  <c r="T37" l="1"/>
  <c r="T36" s="1"/>
  <c r="T35" s="1"/>
  <c r="T34" s="1"/>
  <c r="T33" s="1"/>
  <c r="T32" s="1"/>
  <c r="T31" s="1"/>
  <c r="T30" s="1"/>
  <c r="T29" s="1"/>
  <c r="T28" s="1"/>
  <c r="T27" s="1"/>
  <c r="T26" s="1"/>
  <c r="T25" s="1"/>
  <c r="T24" s="1"/>
  <c r="T23" s="1"/>
  <c r="T22" s="1"/>
  <c r="T21" s="1"/>
  <c r="T20" s="1"/>
  <c r="T19" s="1"/>
  <c r="T18" s="1"/>
  <c r="T17" s="1"/>
  <c r="T16" s="1"/>
  <c r="T15" s="1"/>
  <c r="T14" s="1"/>
  <c r="T13" s="1"/>
  <c r="T12" s="1"/>
  <c r="T11" s="1"/>
  <c r="T10" s="1"/>
  <c r="T9" s="1"/>
  <c r="T8" s="1"/>
  <c r="T7" s="1"/>
  <c r="T6" s="1"/>
  <c r="T5" s="1"/>
  <c r="T4" s="1"/>
  <c r="T3" s="1"/>
  <c r="T2" s="1"/>
  <c r="S37"/>
  <c r="O35"/>
  <c r="O34" s="1"/>
  <c r="N35"/>
  <c r="N34" l="1"/>
  <c r="N33" s="1"/>
  <c r="S36"/>
  <c r="S35" s="1"/>
  <c r="S34" s="1"/>
  <c r="S33" s="1"/>
  <c r="S32" s="1"/>
  <c r="S31" s="1"/>
  <c r="S30" s="1"/>
  <c r="S29" s="1"/>
  <c r="S28" s="1"/>
  <c r="S27" s="1"/>
  <c r="S26" s="1"/>
  <c r="S25" s="1"/>
  <c r="S24" s="1"/>
  <c r="S23" s="1"/>
  <c r="S22" s="1"/>
  <c r="S21" s="1"/>
  <c r="S20" s="1"/>
  <c r="S19" s="1"/>
  <c r="S18" s="1"/>
  <c r="S17" s="1"/>
  <c r="S16" s="1"/>
  <c r="S15" s="1"/>
  <c r="S14" s="1"/>
  <c r="S13" s="1"/>
  <c r="S12" s="1"/>
  <c r="S11" s="1"/>
  <c r="S10" s="1"/>
  <c r="S9" s="1"/>
  <c r="S8" s="1"/>
  <c r="S7" s="1"/>
  <c r="S6" s="1"/>
  <c r="S5" s="1"/>
  <c r="S4" s="1"/>
  <c r="S3" s="1"/>
  <c r="S2" s="1"/>
  <c r="R36"/>
  <c r="R35" l="1"/>
  <c r="R34" s="1"/>
  <c r="R33" s="1"/>
  <c r="R32" s="1"/>
  <c r="R31" s="1"/>
  <c r="R30" s="1"/>
  <c r="R29" s="1"/>
  <c r="R28" s="1"/>
  <c r="R27" s="1"/>
  <c r="R26" s="1"/>
  <c r="R25" s="1"/>
  <c r="R24" s="1"/>
  <c r="R23" s="1"/>
  <c r="R22" s="1"/>
  <c r="R21" s="1"/>
  <c r="R20" s="1"/>
  <c r="R19" s="1"/>
  <c r="R18" s="1"/>
  <c r="R17" s="1"/>
  <c r="R16" s="1"/>
  <c r="R15" s="1"/>
  <c r="R14" s="1"/>
  <c r="R13" s="1"/>
  <c r="R12" s="1"/>
  <c r="R11" s="1"/>
  <c r="R10" s="1"/>
  <c r="R9" s="1"/>
  <c r="R8" s="1"/>
  <c r="R7" s="1"/>
  <c r="R6" s="1"/>
  <c r="R5" s="1"/>
  <c r="R4" s="1"/>
  <c r="R3" s="1"/>
  <c r="R2" s="1"/>
  <c r="Q35"/>
  <c r="Q34" l="1"/>
  <c r="Q33" s="1"/>
  <c r="Q32" s="1"/>
  <c r="Q31" s="1"/>
  <c r="Q30" s="1"/>
  <c r="Q29" s="1"/>
  <c r="Q28" s="1"/>
  <c r="Q27" s="1"/>
  <c r="Q26" s="1"/>
  <c r="Q25" s="1"/>
  <c r="Q24" s="1"/>
  <c r="Q23" s="1"/>
  <c r="Q22" s="1"/>
  <c r="Q21" s="1"/>
  <c r="Q20" s="1"/>
  <c r="Q19" s="1"/>
  <c r="Q18" s="1"/>
  <c r="Q17" s="1"/>
  <c r="Q16" s="1"/>
  <c r="Q15" s="1"/>
  <c r="Q14" s="1"/>
  <c r="Q13" s="1"/>
  <c r="Q12" s="1"/>
  <c r="Q11" s="1"/>
  <c r="Q10" s="1"/>
  <c r="Q9" s="1"/>
  <c r="Q8" s="1"/>
  <c r="Q7" s="1"/>
  <c r="Q6" s="1"/>
  <c r="Q5" s="1"/>
  <c r="Q4" s="1"/>
  <c r="Q3" s="1"/>
  <c r="Q2" s="1"/>
  <c r="P34"/>
  <c r="P33" l="1"/>
  <c r="P32" s="1"/>
  <c r="P31" s="1"/>
  <c r="P30" s="1"/>
  <c r="P29" s="1"/>
  <c r="P28" s="1"/>
  <c r="P27" s="1"/>
  <c r="P26" s="1"/>
  <c r="P25" s="1"/>
  <c r="P24" s="1"/>
  <c r="P23" s="1"/>
  <c r="P22" s="1"/>
  <c r="P21" s="1"/>
  <c r="P20" s="1"/>
  <c r="P19" s="1"/>
  <c r="P18" s="1"/>
  <c r="P17" s="1"/>
  <c r="P16" s="1"/>
  <c r="P15" s="1"/>
  <c r="P14" s="1"/>
  <c r="P13" s="1"/>
  <c r="P12" s="1"/>
  <c r="P11" s="1"/>
  <c r="P10" s="1"/>
  <c r="P9" s="1"/>
  <c r="P8" s="1"/>
  <c r="P7" s="1"/>
  <c r="P6" s="1"/>
  <c r="P5" s="1"/>
  <c r="P4" s="1"/>
  <c r="P3" s="1"/>
  <c r="P2" s="1"/>
  <c r="O33"/>
  <c r="O32" l="1"/>
  <c r="O31" s="1"/>
  <c r="O30" s="1"/>
  <c r="O29" s="1"/>
  <c r="O28" s="1"/>
  <c r="O27" s="1"/>
  <c r="O26" s="1"/>
  <c r="O25" s="1"/>
  <c r="O24" s="1"/>
  <c r="O23" s="1"/>
  <c r="O22" s="1"/>
  <c r="O21" s="1"/>
  <c r="O20" s="1"/>
  <c r="O19" s="1"/>
  <c r="O18" s="1"/>
  <c r="O17" s="1"/>
  <c r="O16" s="1"/>
  <c r="O15" s="1"/>
  <c r="O14" s="1"/>
  <c r="O13" s="1"/>
  <c r="O12" s="1"/>
  <c r="O11" s="1"/>
  <c r="O10" s="1"/>
  <c r="O9" s="1"/>
  <c r="O8" s="1"/>
  <c r="O7" s="1"/>
  <c r="O6" s="1"/>
  <c r="O5" s="1"/>
  <c r="O4" s="1"/>
  <c r="O3" s="1"/>
  <c r="N32"/>
  <c r="N31" l="1"/>
  <c r="N30" s="1"/>
  <c r="N29" s="1"/>
  <c r="N28" s="1"/>
  <c r="N27" s="1"/>
  <c r="N26" s="1"/>
  <c r="N25" s="1"/>
  <c r="N24" s="1"/>
  <c r="N23" s="1"/>
  <c r="N22" s="1"/>
  <c r="N21" s="1"/>
  <c r="N20" s="1"/>
  <c r="N19" s="1"/>
  <c r="N18" s="1"/>
  <c r="N17" s="1"/>
  <c r="N16" s="1"/>
  <c r="N15" s="1"/>
  <c r="N14" s="1"/>
  <c r="N13" s="1"/>
  <c r="N12" s="1"/>
  <c r="N11" s="1"/>
  <c r="N10" s="1"/>
  <c r="N9" s="1"/>
  <c r="N8" s="1"/>
  <c r="N7" s="1"/>
  <c r="N6" s="1"/>
  <c r="N5" s="1"/>
  <c r="N4" s="1"/>
  <c r="N3" s="1"/>
  <c r="N2" s="1"/>
  <c r="B14" i="1" s="1"/>
  <c r="O2" i="2"/>
  <c r="C3" l="1"/>
  <c r="D3" s="1"/>
  <c r="H3" i="1" l="1"/>
  <c r="I3" s="1"/>
  <c r="F3" i="2"/>
  <c r="E3"/>
  <c r="N3" i="1" s="1"/>
  <c r="O3" s="1"/>
  <c r="I3" i="2" l="1"/>
  <c r="H3"/>
  <c r="J3" i="1"/>
  <c r="G3" i="2"/>
  <c r="M3" i="1" l="1"/>
  <c r="K3" s="1"/>
  <c r="B4" i="2"/>
  <c r="C4"/>
  <c r="H4" i="1" s="1"/>
  <c r="D4" i="2" l="1"/>
  <c r="I4" i="1" s="1"/>
  <c r="J4" i="2"/>
  <c r="L4" i="1" s="1"/>
  <c r="F4" i="2"/>
  <c r="E4" l="1"/>
  <c r="N4" i="1" s="1"/>
  <c r="O4" s="1"/>
  <c r="I4" i="2"/>
  <c r="H4"/>
  <c r="G4"/>
  <c r="J4" i="1"/>
  <c r="M4" l="1"/>
  <c r="K4" s="1"/>
  <c r="B5" i="2"/>
  <c r="C5"/>
  <c r="H5" i="1" s="1"/>
  <c r="J5" i="2" l="1"/>
  <c r="L5" i="1" s="1"/>
  <c r="D5" i="2"/>
  <c r="I5" i="1" s="1"/>
  <c r="F5" i="2"/>
  <c r="H5" s="1"/>
  <c r="I5" l="1"/>
  <c r="B6" s="1"/>
  <c r="J6" s="1"/>
  <c r="L6" i="1" s="1"/>
  <c r="E5" i="2"/>
  <c r="N5" i="1" s="1"/>
  <c r="O5" s="1"/>
  <c r="G5" i="2"/>
  <c r="J5" i="1"/>
  <c r="M5" s="1"/>
  <c r="K5" s="1"/>
  <c r="C6" i="2" l="1"/>
  <c r="H6" i="1" s="1"/>
  <c r="D6" i="2" l="1"/>
  <c r="I6" i="1" s="1"/>
  <c r="F6" i="2"/>
  <c r="J6" i="1" s="1"/>
  <c r="E6" i="2" l="1"/>
  <c r="N6" i="1" s="1"/>
  <c r="O6" s="1"/>
  <c r="M6"/>
  <c r="K6" s="1"/>
  <c r="I6" i="2"/>
  <c r="H6"/>
  <c r="G6"/>
  <c r="C7" l="1"/>
  <c r="H7" i="1" s="1"/>
  <c r="B7" i="2"/>
  <c r="J7" s="1"/>
  <c r="L7" i="1" s="1"/>
  <c r="D7" i="2" l="1"/>
  <c r="I7" i="1" s="1"/>
  <c r="E7" i="2" l="1"/>
  <c r="N7" i="1" s="1"/>
  <c r="O7" s="1"/>
  <c r="F7" i="2"/>
  <c r="J7" i="1" s="1"/>
  <c r="M7" l="1"/>
  <c r="K7" s="1"/>
  <c r="H7" i="2"/>
  <c r="I7"/>
  <c r="G7"/>
  <c r="C8" l="1"/>
  <c r="H8" i="1" s="1"/>
  <c r="B8" i="2"/>
  <c r="D8" l="1"/>
  <c r="I8" i="1" s="1"/>
  <c r="J8" i="2"/>
  <c r="L8" i="1" s="1"/>
  <c r="E8" i="2" l="1"/>
  <c r="N8" i="1" s="1"/>
  <c r="O8" s="1"/>
  <c r="F8" i="2"/>
  <c r="G8" s="1"/>
  <c r="H8" l="1"/>
  <c r="I8"/>
  <c r="J8" i="1"/>
  <c r="M8" l="1"/>
  <c r="K8" s="1"/>
  <c r="B9" i="2"/>
  <c r="J9" s="1"/>
  <c r="L9" i="1" s="1"/>
  <c r="C9" i="2"/>
  <c r="H9" i="1" s="1"/>
  <c r="D9" i="2" l="1"/>
  <c r="I9" i="1" s="1"/>
  <c r="F9" i="2" l="1"/>
  <c r="G9" s="1"/>
  <c r="E9"/>
  <c r="N9" i="1" s="1"/>
  <c r="O9" s="1"/>
  <c r="I9" i="2" l="1"/>
  <c r="H9"/>
  <c r="J9" i="1"/>
  <c r="C10" i="2" l="1"/>
  <c r="H10" i="1" s="1"/>
  <c r="M9"/>
  <c r="K9" s="1"/>
  <c r="B10" i="2"/>
  <c r="J10" s="1"/>
  <c r="L10" i="1" s="1"/>
  <c r="D10" i="2" l="1"/>
  <c r="I10" i="1" s="1"/>
  <c r="E10" i="2" l="1"/>
  <c r="N10" i="1" s="1"/>
  <c r="O10" s="1"/>
  <c r="F10" i="2"/>
  <c r="H10" s="1"/>
  <c r="I10" l="1"/>
  <c r="C11" s="1"/>
  <c r="H11" i="1" s="1"/>
  <c r="J10"/>
  <c r="M10" s="1"/>
  <c r="K10" s="1"/>
  <c r="G10" i="2"/>
  <c r="B11" l="1"/>
  <c r="D11" s="1"/>
  <c r="I11" i="1" s="1"/>
  <c r="J11" i="2" l="1"/>
  <c r="L11" i="1" s="1"/>
  <c r="F11" i="2"/>
  <c r="J11" i="1" s="1"/>
  <c r="M11" s="1"/>
  <c r="K11" s="1"/>
  <c r="E11" i="2"/>
  <c r="N11" i="1" s="1"/>
  <c r="O11" s="1"/>
  <c r="H11" i="2" l="1"/>
  <c r="G11"/>
  <c r="I11"/>
  <c r="C12" l="1"/>
  <c r="H12" i="1" s="1"/>
  <c r="B12" i="2"/>
  <c r="J12" s="1"/>
  <c r="L12" i="1" s="1"/>
  <c r="D12" i="2" l="1"/>
  <c r="I12" i="1" s="1"/>
  <c r="E12" i="2" l="1"/>
  <c r="N12" i="1" s="1"/>
  <c r="O12" s="1"/>
  <c r="F12" i="2"/>
  <c r="J12" i="1" s="1"/>
  <c r="G12" i="2" l="1"/>
  <c r="H12"/>
  <c r="M12" i="1" s="1"/>
  <c r="K12" s="1"/>
  <c r="I12" i="2"/>
  <c r="C13" l="1"/>
  <c r="H13" i="1" s="1"/>
  <c r="B13" i="2"/>
  <c r="F13" s="1"/>
  <c r="I13" s="1"/>
  <c r="D13" l="1"/>
  <c r="I13" i="1" s="1"/>
  <c r="J13" i="2"/>
  <c r="L13" i="1" s="1"/>
  <c r="G13" i="2"/>
  <c r="E13"/>
  <c r="N13" i="1" s="1"/>
  <c r="O13" s="1"/>
  <c r="H13" i="2"/>
  <c r="B14" s="1"/>
  <c r="J13" i="1"/>
  <c r="M13" s="1"/>
  <c r="K13" s="1"/>
  <c r="C14" i="2" l="1"/>
  <c r="H14" i="1" s="1"/>
  <c r="F14" i="2"/>
  <c r="E14"/>
  <c r="N14" i="1" s="1"/>
  <c r="O14" s="1"/>
  <c r="J14" i="2"/>
  <c r="L14" i="1" s="1"/>
  <c r="D14" i="2"/>
  <c r="I14" i="1" s="1"/>
  <c r="G14" i="2" l="1"/>
  <c r="I14"/>
  <c r="H14"/>
  <c r="J14" i="1"/>
  <c r="M14" s="1"/>
  <c r="K14" s="1"/>
  <c r="B15" i="2" l="1"/>
  <c r="C15"/>
  <c r="H15" i="1" s="1"/>
  <c r="F15" i="2" l="1"/>
  <c r="E15"/>
  <c r="N15" i="1" s="1"/>
  <c r="O15" s="1"/>
  <c r="J15" i="2"/>
  <c r="L15" i="1" s="1"/>
  <c r="D15" i="2"/>
  <c r="I15" i="1" s="1"/>
  <c r="I15" i="2" l="1"/>
  <c r="J15" i="1"/>
  <c r="M15" s="1"/>
  <c r="K15" s="1"/>
  <c r="G15" i="2"/>
  <c r="H15"/>
  <c r="C16" l="1"/>
  <c r="H16" i="1" s="1"/>
  <c r="B16" i="2"/>
  <c r="D16" l="1"/>
  <c r="I16" i="1" s="1"/>
  <c r="E16" i="2"/>
  <c r="N16" i="1" s="1"/>
  <c r="O16" s="1"/>
  <c r="J16" i="2"/>
  <c r="L16" i="1" s="1"/>
  <c r="F16" i="2"/>
  <c r="I16" l="1"/>
  <c r="G16"/>
  <c r="J16" i="1"/>
  <c r="M16" s="1"/>
  <c r="K16" s="1"/>
  <c r="H16" i="2"/>
  <c r="C17" l="1"/>
  <c r="H17" i="1" s="1"/>
  <c r="B17" i="2"/>
  <c r="D17" l="1"/>
  <c r="I17" i="1" s="1"/>
  <c r="E17" i="2"/>
  <c r="N17" i="1" s="1"/>
  <c r="O17" s="1"/>
  <c r="J17" i="2"/>
  <c r="L17" i="1" s="1"/>
  <c r="F17" i="2"/>
  <c r="H17" l="1"/>
  <c r="G17"/>
  <c r="J17" i="1"/>
  <c r="M17" s="1"/>
  <c r="K17" s="1"/>
  <c r="I17" i="2"/>
  <c r="C18" l="1"/>
  <c r="H18" i="1" s="1"/>
  <c r="B18" i="2"/>
  <c r="D18" s="1"/>
  <c r="I18" i="1" s="1"/>
  <c r="E18" i="2" l="1"/>
  <c r="N18" i="1" s="1"/>
  <c r="O18" s="1"/>
  <c r="J18" i="2"/>
  <c r="L18" i="1" s="1"/>
  <c r="F18" i="2"/>
  <c r="H18" l="1"/>
  <c r="J18" i="1"/>
  <c r="M18" s="1"/>
  <c r="K18" s="1"/>
  <c r="I18" i="2"/>
  <c r="G18"/>
  <c r="C19" l="1"/>
  <c r="H19" i="1" s="1"/>
  <c r="B19" i="2"/>
  <c r="E19" l="1"/>
  <c r="N19" i="1" s="1"/>
  <c r="O19" s="1"/>
  <c r="J19" i="2"/>
  <c r="L19" i="1" s="1"/>
  <c r="F19" i="2"/>
  <c r="D19"/>
  <c r="I19" i="1" s="1"/>
  <c r="H19" i="2" l="1"/>
  <c r="J19" i="1"/>
  <c r="M19" s="1"/>
  <c r="K19" s="1"/>
  <c r="I19" i="2"/>
  <c r="G19"/>
  <c r="B20" l="1"/>
  <c r="C20"/>
  <c r="H20" i="1" s="1"/>
  <c r="F20" i="2" l="1"/>
  <c r="E20"/>
  <c r="N20" i="1" s="1"/>
  <c r="O20" s="1"/>
  <c r="J20" i="2"/>
  <c r="L20" i="1" s="1"/>
  <c r="D20" i="2"/>
  <c r="I20" i="1" s="1"/>
  <c r="H20" i="2" l="1"/>
  <c r="G20"/>
  <c r="I20"/>
  <c r="J20" i="1"/>
  <c r="M20" s="1"/>
  <c r="K20" s="1"/>
  <c r="B21" i="2" l="1"/>
  <c r="C21"/>
  <c r="H21" i="1" s="1"/>
  <c r="E21" i="2" l="1"/>
  <c r="N21" i="1" s="1"/>
  <c r="O21" s="1"/>
  <c r="J21" i="2"/>
  <c r="L21" i="1" s="1"/>
  <c r="F21" i="2"/>
  <c r="D21"/>
  <c r="I21" i="1" s="1"/>
  <c r="J21" l="1"/>
  <c r="M21" s="1"/>
  <c r="K21" s="1"/>
  <c r="H21" i="2"/>
  <c r="I21"/>
  <c r="G21"/>
  <c r="C22" l="1"/>
  <c r="H22" i="1" s="1"/>
  <c r="B22" i="2"/>
  <c r="F22" s="1"/>
  <c r="H22" l="1"/>
  <c r="G22"/>
  <c r="J22" i="1"/>
  <c r="M22" s="1"/>
  <c r="K22" s="1"/>
  <c r="I22" i="2"/>
  <c r="E22"/>
  <c r="N22" i="1" s="1"/>
  <c r="O22" s="1"/>
  <c r="J22" i="2"/>
  <c r="L22" i="1" s="1"/>
  <c r="D22" i="2"/>
  <c r="I22" i="1" s="1"/>
  <c r="C23" i="2" l="1"/>
  <c r="H23" i="1" s="1"/>
  <c r="B23" i="2"/>
  <c r="F23" l="1"/>
  <c r="E23"/>
  <c r="N23" i="1" s="1"/>
  <c r="O23" s="1"/>
  <c r="J23" i="2"/>
  <c r="L23" i="1" s="1"/>
  <c r="D23" i="2"/>
  <c r="I23" i="1" s="1"/>
  <c r="I23" i="2" l="1"/>
  <c r="G23"/>
  <c r="H23"/>
  <c r="J23" i="1"/>
  <c r="M23" s="1"/>
  <c r="K23" s="1"/>
  <c r="C24" i="2" l="1"/>
  <c r="H24" i="1" s="1"/>
  <c r="B24" i="2"/>
  <c r="D24" l="1"/>
  <c r="I24" i="1" s="1"/>
  <c r="E24" i="2"/>
  <c r="N24" i="1" s="1"/>
  <c r="O24" s="1"/>
  <c r="J24" i="2"/>
  <c r="L24" i="1" s="1"/>
  <c r="F24" i="2"/>
  <c r="I24" l="1"/>
  <c r="H24"/>
  <c r="J24" i="1"/>
  <c r="M24" s="1"/>
  <c r="K24" s="1"/>
  <c r="G24" i="2"/>
  <c r="C25" l="1"/>
  <c r="H25" i="1" s="1"/>
  <c r="B25" i="2"/>
  <c r="D25" s="1"/>
  <c r="I25" i="1" s="1"/>
  <c r="F25" i="2" l="1"/>
  <c r="E25"/>
  <c r="N25" i="1" s="1"/>
  <c r="O25" s="1"/>
  <c r="J25" i="2"/>
  <c r="L25" i="1" s="1"/>
  <c r="H25" i="2" l="1"/>
  <c r="I25"/>
  <c r="J25" i="1"/>
  <c r="M25" s="1"/>
  <c r="K25" s="1"/>
  <c r="G25" i="2"/>
  <c r="B26" l="1"/>
  <c r="C26"/>
  <c r="H26" i="1" s="1"/>
  <c r="F26" i="2" l="1"/>
  <c r="E26"/>
  <c r="N26" i="1" s="1"/>
  <c r="O26" s="1"/>
  <c r="J26" i="2"/>
  <c r="L26" i="1" s="1"/>
  <c r="D26" i="2"/>
  <c r="I26" i="1" s="1"/>
  <c r="I26" i="2" l="1"/>
  <c r="J26" i="1"/>
  <c r="M26" s="1"/>
  <c r="K26" s="1"/>
  <c r="G26" i="2"/>
  <c r="H26"/>
  <c r="C27" l="1"/>
  <c r="H27" i="1" s="1"/>
  <c r="B27" i="2"/>
  <c r="D27" s="1"/>
  <c r="I27" i="1" s="1"/>
  <c r="F27" i="2" l="1"/>
  <c r="E27"/>
  <c r="N27" i="1" s="1"/>
  <c r="O27" s="1"/>
  <c r="J27" i="2"/>
  <c r="L27" i="1" s="1"/>
  <c r="H27" i="2" l="1"/>
  <c r="J27" i="1"/>
  <c r="M27" s="1"/>
  <c r="K27" s="1"/>
  <c r="G27" i="2"/>
  <c r="I27"/>
  <c r="C28" l="1"/>
  <c r="H28" i="1" s="1"/>
  <c r="B28" i="2"/>
  <c r="D28" s="1"/>
  <c r="I28" i="1" s="1"/>
  <c r="E28" i="2" l="1"/>
  <c r="N28" i="1" s="1"/>
  <c r="O28" s="1"/>
  <c r="J28" i="2"/>
  <c r="L28" i="1" s="1"/>
  <c r="F28" i="2"/>
  <c r="G28" l="1"/>
  <c r="H28"/>
  <c r="I28"/>
  <c r="J28" i="1"/>
  <c r="M28" s="1"/>
  <c r="K28" s="1"/>
  <c r="B29" i="2" l="1"/>
  <c r="C29"/>
  <c r="H29" i="1" s="1"/>
  <c r="J29" i="2" l="1"/>
  <c r="L29" i="1" s="1"/>
  <c r="E29" i="2"/>
  <c r="N29" i="1" s="1"/>
  <c r="O29" s="1"/>
  <c r="D29" i="2"/>
  <c r="I29" i="1" s="1"/>
  <c r="F29" i="2"/>
  <c r="H29" l="1"/>
  <c r="G29"/>
  <c r="I29"/>
  <c r="J29" i="1"/>
  <c r="M29" s="1"/>
  <c r="K29" s="1"/>
  <c r="C30" i="2" l="1"/>
  <c r="H30" i="1" s="1"/>
  <c r="B30" i="2"/>
  <c r="D30" l="1"/>
  <c r="I30" i="1" s="1"/>
  <c r="E30" i="2"/>
  <c r="N30" i="1" s="1"/>
  <c r="O30" s="1"/>
  <c r="J30" i="2"/>
  <c r="L30" i="1" s="1"/>
  <c r="F30" i="2"/>
  <c r="H30" l="1"/>
  <c r="G30"/>
  <c r="J30" i="1"/>
  <c r="M30" s="1"/>
  <c r="K30" s="1"/>
  <c r="I30" i="2"/>
  <c r="C31" l="1"/>
  <c r="H31" i="1" s="1"/>
  <c r="B31" i="2"/>
  <c r="E31" l="1"/>
  <c r="N31" i="1" s="1"/>
  <c r="O31" s="1"/>
  <c r="J31" i="2"/>
  <c r="L31" i="1" s="1"/>
  <c r="F31" i="2"/>
  <c r="D31"/>
  <c r="I31" i="1" s="1"/>
  <c r="G31" i="2" l="1"/>
  <c r="J31" i="1"/>
  <c r="M31" s="1"/>
  <c r="K31" s="1"/>
  <c r="I31" i="2"/>
  <c r="H31"/>
  <c r="C32" l="1"/>
  <c r="H32" i="1" s="1"/>
  <c r="B32" i="2"/>
  <c r="F32" l="1"/>
  <c r="J32"/>
  <c r="L32" i="1" s="1"/>
  <c r="E32" i="2"/>
  <c r="N32" i="1" s="1"/>
  <c r="O32" s="1"/>
  <c r="D32" i="2"/>
  <c r="I32" i="1" s="1"/>
  <c r="G32" i="2" l="1"/>
  <c r="J32" i="1"/>
  <c r="M32" s="1"/>
  <c r="K32" s="1"/>
  <c r="I32" i="2"/>
  <c r="H32"/>
  <c r="C33" l="1"/>
  <c r="H33" i="1" s="1"/>
  <c r="B33" i="2"/>
  <c r="D33" l="1"/>
  <c r="I33" i="1" s="1"/>
  <c r="E33" i="2"/>
  <c r="N33" i="1" s="1"/>
  <c r="O33" s="1"/>
  <c r="J33" i="2"/>
  <c r="L33" i="1" s="1"/>
  <c r="F33" i="2"/>
  <c r="I33" l="1"/>
  <c r="G33"/>
  <c r="J33" i="1"/>
  <c r="M33" s="1"/>
  <c r="K33" s="1"/>
  <c r="H33" i="2"/>
  <c r="C34" l="1"/>
  <c r="H34" i="1" s="1"/>
  <c r="B34" i="2"/>
  <c r="F34" s="1"/>
  <c r="H34" l="1"/>
  <c r="G34"/>
  <c r="I34"/>
  <c r="J34" i="1"/>
  <c r="M34" s="1"/>
  <c r="K34" s="1"/>
  <c r="D34" i="2"/>
  <c r="I34" i="1" s="1"/>
  <c r="J34" i="2"/>
  <c r="L34" i="1" s="1"/>
  <c r="E34" i="2"/>
  <c r="N34" i="1" s="1"/>
  <c r="O34" s="1"/>
  <c r="B35" i="2" l="1"/>
  <c r="C35"/>
  <c r="H35" i="1" s="1"/>
  <c r="D35" i="2" l="1"/>
  <c r="I35" i="1" s="1"/>
  <c r="E35" i="2"/>
  <c r="N35" i="1" s="1"/>
  <c r="O35" s="1"/>
  <c r="J35" i="2"/>
  <c r="L35" i="1" s="1"/>
  <c r="F35" i="2"/>
  <c r="H35" l="1"/>
  <c r="G35"/>
  <c r="J35" i="1"/>
  <c r="M35" s="1"/>
  <c r="K35" s="1"/>
  <c r="I35" i="2"/>
  <c r="B36" l="1"/>
  <c r="C36"/>
  <c r="H36" i="1" s="1"/>
  <c r="D36" i="2" l="1"/>
  <c r="I36" i="1" s="1"/>
  <c r="J36" i="2"/>
  <c r="L36" i="1" s="1"/>
  <c r="E36" i="2"/>
  <c r="N36" i="1" s="1"/>
  <c r="O36" s="1"/>
  <c r="F36" i="2"/>
  <c r="G36" l="1"/>
  <c r="H36"/>
  <c r="I36"/>
  <c r="J36" i="1"/>
  <c r="M36" s="1"/>
  <c r="K36" s="1"/>
  <c r="C37" i="2" l="1"/>
  <c r="H37" i="1" s="1"/>
  <c r="B37" i="2"/>
  <c r="F37" l="1"/>
  <c r="J37"/>
  <c r="L37" i="1" s="1"/>
  <c r="E37" i="2"/>
  <c r="N37" i="1" s="1"/>
  <c r="O37" s="1"/>
  <c r="D37" i="2"/>
  <c r="I37" i="1" s="1"/>
  <c r="H37" i="2" l="1"/>
  <c r="I37"/>
  <c r="G37"/>
  <c r="J37" i="1"/>
  <c r="M37" s="1"/>
  <c r="K37" s="1"/>
  <c r="C38" i="2" l="1"/>
  <c r="H38" i="1" s="1"/>
  <c r="B38" i="2"/>
  <c r="J38" l="1"/>
  <c r="L38" i="1" s="1"/>
  <c r="E38" i="2"/>
  <c r="N38" i="1" s="1"/>
  <c r="O38" s="1"/>
  <c r="D38" i="2"/>
  <c r="I38" i="1" s="1"/>
  <c r="F38" i="2"/>
  <c r="H38" l="1"/>
  <c r="G38"/>
  <c r="J38" i="1"/>
  <c r="M38" s="1"/>
  <c r="K38" s="1"/>
  <c r="I38" i="2"/>
  <c r="C39" l="1"/>
  <c r="H39" i="1" s="1"/>
  <c r="B39" i="2"/>
  <c r="J39" l="1"/>
  <c r="L39" i="1" s="1"/>
  <c r="E39" i="2"/>
  <c r="N39" i="1" s="1"/>
  <c r="O39" s="1"/>
  <c r="F39" i="2"/>
  <c r="D39"/>
  <c r="I39" i="1" s="1"/>
  <c r="H39" i="2" l="1"/>
  <c r="G39"/>
  <c r="J39" i="1"/>
  <c r="M39" s="1"/>
  <c r="K39" s="1"/>
  <c r="I39" i="2"/>
  <c r="B40" l="1"/>
  <c r="C40"/>
  <c r="H40" i="1" s="1"/>
  <c r="E40" i="2" l="1"/>
  <c r="N40" i="1" s="1"/>
  <c r="O40" s="1"/>
  <c r="J40" i="2"/>
  <c r="L40" i="1" s="1"/>
  <c r="F40" i="2"/>
  <c r="D40"/>
  <c r="I40" i="1" s="1"/>
  <c r="I40" i="2" l="1"/>
  <c r="G40"/>
  <c r="H40"/>
  <c r="J40" i="1"/>
  <c r="M40" s="1"/>
  <c r="K40" s="1"/>
  <c r="C41" i="2" l="1"/>
  <c r="H41" i="1" s="1"/>
  <c r="B41" i="2"/>
  <c r="D41" s="1"/>
  <c r="I41" i="1" s="1"/>
  <c r="F41" i="2" l="1"/>
  <c r="E41"/>
  <c r="N41" i="1" s="1"/>
  <c r="O41" s="1"/>
  <c r="J41" i="2"/>
  <c r="L41" i="1" s="1"/>
  <c r="J41" l="1"/>
  <c r="M41" s="1"/>
  <c r="K41" s="1"/>
  <c r="H41" i="2"/>
  <c r="I41"/>
  <c r="G41"/>
  <c r="B42" l="1"/>
  <c r="C42"/>
  <c r="H42" i="1" s="1"/>
  <c r="J42" i="2" l="1"/>
  <c r="L42" i="1" s="1"/>
  <c r="E42" i="2"/>
  <c r="N42" i="1" s="1"/>
  <c r="O42" s="1"/>
  <c r="F42" i="2"/>
  <c r="D42"/>
  <c r="I42" i="1" s="1"/>
  <c r="G42" i="2" l="1"/>
  <c r="I42"/>
  <c r="H42"/>
  <c r="J42" i="1"/>
  <c r="M42" s="1"/>
  <c r="K42" s="1"/>
  <c r="C43" i="2" l="1"/>
  <c r="H43" i="1" s="1"/>
  <c r="B43" i="2"/>
  <c r="D43" s="1"/>
  <c r="I43" i="1" s="1"/>
  <c r="F43" i="2" l="1"/>
  <c r="J43"/>
  <c r="L43" i="1" s="1"/>
  <c r="E43" i="2"/>
  <c r="N43" i="1" s="1"/>
  <c r="O43" s="1"/>
  <c r="G43" i="2" l="1"/>
  <c r="I43"/>
  <c r="H43"/>
  <c r="J43" i="1"/>
  <c r="M43" s="1"/>
  <c r="K43" s="1"/>
  <c r="C44" i="2" l="1"/>
  <c r="H44" i="1" s="1"/>
  <c r="B44" i="2"/>
  <c r="D44" s="1"/>
  <c r="I44" i="1" s="1"/>
  <c r="E44" i="2" l="1"/>
  <c r="N44" i="1" s="1"/>
  <c r="O44" s="1"/>
  <c r="J44" i="2"/>
  <c r="L44" i="1" s="1"/>
  <c r="F44" i="2"/>
  <c r="G44" l="1"/>
  <c r="H44"/>
  <c r="J44" i="1"/>
  <c r="M44" s="1"/>
  <c r="K44" s="1"/>
  <c r="I44" i="2"/>
  <c r="C45" l="1"/>
  <c r="H45" i="1" s="1"/>
  <c r="B45" i="2"/>
  <c r="J45" l="1"/>
  <c r="L45" i="1" s="1"/>
  <c r="E45" i="2"/>
  <c r="N45" i="1" s="1"/>
  <c r="O45" s="1"/>
  <c r="D45" i="2"/>
  <c r="I45" i="1" s="1"/>
  <c r="F45" i="2"/>
  <c r="H45" l="1"/>
  <c r="G45"/>
  <c r="I45"/>
  <c r="J45" i="1"/>
  <c r="M45" s="1"/>
  <c r="K45" s="1"/>
  <c r="B46" i="2" l="1"/>
  <c r="C46"/>
  <c r="H46" i="1" s="1"/>
  <c r="F46" i="2" l="1"/>
  <c r="E46"/>
  <c r="N46" i="1" s="1"/>
  <c r="O46" s="1"/>
  <c r="J46" i="2"/>
  <c r="L46" i="1" s="1"/>
  <c r="D46" i="2"/>
  <c r="I46" i="1" s="1"/>
  <c r="H46" i="2" l="1"/>
  <c r="I46"/>
  <c r="J46" i="1"/>
  <c r="M46" s="1"/>
  <c r="K46" s="1"/>
  <c r="G46" i="2"/>
  <c r="B47" l="1"/>
  <c r="C47"/>
  <c r="H47" i="1" s="1"/>
  <c r="F47" i="2" l="1"/>
  <c r="J47"/>
  <c r="L47" i="1" s="1"/>
  <c r="E47" i="2"/>
  <c r="N47" i="1" s="1"/>
  <c r="O47" s="1"/>
  <c r="D47" i="2"/>
  <c r="I47" i="1" s="1"/>
  <c r="I47" i="2" l="1"/>
  <c r="G47"/>
  <c r="J47" i="1"/>
  <c r="M47" s="1"/>
  <c r="K47" s="1"/>
  <c r="H47" i="2"/>
  <c r="C48" l="1"/>
  <c r="H48" i="1" s="1"/>
  <c r="B48" i="2"/>
  <c r="E48" l="1"/>
  <c r="N48" i="1" s="1"/>
  <c r="O48" s="1"/>
  <c r="J48" i="2"/>
  <c r="L48" i="1" s="1"/>
  <c r="D48" i="2"/>
  <c r="I48" i="1" s="1"/>
  <c r="F48" i="2"/>
  <c r="H48" l="1"/>
  <c r="I48"/>
  <c r="J48" i="1"/>
  <c r="M48" s="1"/>
  <c r="K48" s="1"/>
  <c r="G48" i="2"/>
  <c r="C49" l="1"/>
  <c r="H49" i="1" s="1"/>
  <c r="B49" i="2"/>
  <c r="J49" l="1"/>
  <c r="L49" i="1" s="1"/>
  <c r="E49" i="2"/>
  <c r="N49" i="1" s="1"/>
  <c r="O49" s="1"/>
  <c r="D49" i="2"/>
  <c r="I49" i="1" s="1"/>
  <c r="F49" i="2"/>
  <c r="I49" l="1"/>
  <c r="J49" i="1"/>
  <c r="M49" s="1"/>
  <c r="K49" s="1"/>
  <c r="G49" i="2"/>
  <c r="H49"/>
  <c r="C50" l="1"/>
  <c r="H50" i="1" s="1"/>
  <c r="B50" i="2"/>
  <c r="D50" l="1"/>
  <c r="I50" i="1" s="1"/>
  <c r="E50" i="2"/>
  <c r="N50" i="1" s="1"/>
  <c r="O50" s="1"/>
  <c r="J50" i="2"/>
  <c r="L50" i="1" s="1"/>
  <c r="F50" i="2"/>
  <c r="G50" l="1"/>
  <c r="H50"/>
  <c r="I50"/>
  <c r="J50" i="1"/>
  <c r="M50" s="1"/>
  <c r="K50" s="1"/>
  <c r="C51" i="2" l="1"/>
  <c r="H51" i="1" s="1"/>
  <c r="B51" i="2"/>
  <c r="D51" s="1"/>
  <c r="I51" i="1" s="1"/>
  <c r="F51" i="2" l="1"/>
  <c r="E51"/>
  <c r="N51" i="1" s="1"/>
  <c r="O51" s="1"/>
  <c r="J51" i="2"/>
  <c r="L51" i="1" s="1"/>
  <c r="H51" i="2" l="1"/>
  <c r="I51"/>
  <c r="J51" i="1"/>
  <c r="M51" s="1"/>
  <c r="K51" s="1"/>
  <c r="G51" i="2"/>
  <c r="C52" l="1"/>
  <c r="H52" i="1" s="1"/>
  <c r="B52" i="2"/>
  <c r="F52" l="1"/>
  <c r="J52"/>
  <c r="L52" i="1" s="1"/>
  <c r="E52" i="2"/>
  <c r="N52" i="1" s="1"/>
  <c r="O52" s="1"/>
  <c r="D52" i="2"/>
  <c r="I52" i="1" s="1"/>
  <c r="H52" i="2" l="1"/>
  <c r="G52"/>
  <c r="I52"/>
  <c r="J52" i="1"/>
  <c r="M52" s="1"/>
  <c r="K52" s="1"/>
  <c r="B53" i="2" l="1"/>
  <c r="C53"/>
  <c r="H53" i="1" s="1"/>
  <c r="F53" i="2" l="1"/>
  <c r="J53"/>
  <c r="L53" i="1" s="1"/>
  <c r="E53" i="2"/>
  <c r="N53" i="1" s="1"/>
  <c r="O53" s="1"/>
  <c r="D53" i="2"/>
  <c r="I53" i="1" s="1"/>
  <c r="H53" i="2" l="1"/>
  <c r="G53"/>
  <c r="I53"/>
  <c r="J53" i="1"/>
  <c r="M53" s="1"/>
  <c r="K53" s="1"/>
  <c r="B54" i="2" l="1"/>
  <c r="C54"/>
  <c r="H54" i="1" s="1"/>
  <c r="D54" i="2" l="1"/>
  <c r="I54" i="1" s="1"/>
  <c r="J54" i="2"/>
  <c r="L54" i="1" s="1"/>
  <c r="E54" i="2"/>
  <c r="N54" i="1" s="1"/>
  <c r="O54" s="1"/>
  <c r="F54" i="2"/>
  <c r="I54" l="1"/>
  <c r="G54"/>
  <c r="J54" i="1"/>
  <c r="M54" s="1"/>
  <c r="K54" s="1"/>
  <c r="H54" i="2"/>
  <c r="C55" l="1"/>
  <c r="H55" i="1" s="1"/>
  <c r="B55" i="2"/>
  <c r="D55" l="1"/>
  <c r="I55" i="1" s="1"/>
  <c r="E55" i="2"/>
  <c r="N55" i="1" s="1"/>
  <c r="O55" s="1"/>
  <c r="J55" i="2"/>
  <c r="L55" i="1" s="1"/>
  <c r="F55" i="2"/>
  <c r="G55" l="1"/>
  <c r="I55"/>
  <c r="H55"/>
  <c r="J55" i="1"/>
  <c r="M55" s="1"/>
  <c r="K55" s="1"/>
  <c r="C56" i="2" l="1"/>
  <c r="H56" i="1" s="1"/>
  <c r="B56" i="2"/>
  <c r="E56" l="1"/>
  <c r="N56" i="1" s="1"/>
  <c r="O56" s="1"/>
  <c r="J56" i="2"/>
  <c r="L56" i="1" s="1"/>
  <c r="F56" i="2"/>
  <c r="D56"/>
  <c r="I56" i="1" s="1"/>
  <c r="I56" i="2" l="1"/>
  <c r="G56"/>
  <c r="H56"/>
  <c r="J56" i="1"/>
  <c r="M56" s="1"/>
  <c r="K56" s="1"/>
  <c r="C57" i="2" l="1"/>
  <c r="H57" i="1" s="1"/>
  <c r="B57" i="2"/>
  <c r="F57" l="1"/>
  <c r="E57"/>
  <c r="N57" i="1" s="1"/>
  <c r="O57" s="1"/>
  <c r="J57" i="2"/>
  <c r="L57" i="1" s="1"/>
  <c r="D57" i="2"/>
  <c r="I57" i="1" s="1"/>
  <c r="G57" i="2" l="1"/>
  <c r="H57"/>
  <c r="J57" i="1"/>
  <c r="M57" s="1"/>
  <c r="K57" s="1"/>
  <c r="I57" i="2"/>
  <c r="C58" l="1"/>
  <c r="H58" i="1" s="1"/>
  <c r="B58" i="2"/>
  <c r="D58" l="1"/>
  <c r="I58" i="1" s="1"/>
  <c r="E58" i="2"/>
  <c r="N58" i="1" s="1"/>
  <c r="O58" s="1"/>
  <c r="J58" i="2"/>
  <c r="L58" i="1" s="1"/>
  <c r="F58" i="2"/>
  <c r="I58" l="1"/>
  <c r="G58"/>
  <c r="J58" i="1"/>
  <c r="M58" s="1"/>
  <c r="K58" s="1"/>
  <c r="H58" i="2"/>
  <c r="C59" l="1"/>
  <c r="H59" i="1" s="1"/>
  <c r="B59" i="2"/>
  <c r="D59" s="1"/>
  <c r="I59" i="1" s="1"/>
  <c r="F59" i="2" l="1"/>
  <c r="J59"/>
  <c r="L59" i="1" s="1"/>
  <c r="E59" i="2"/>
  <c r="N59" i="1" s="1"/>
  <c r="O59" s="1"/>
  <c r="H59" i="2" l="1"/>
  <c r="J59" i="1"/>
  <c r="M59" s="1"/>
  <c r="K59" s="1"/>
  <c r="G59" i="2"/>
  <c r="I59"/>
  <c r="B60" l="1"/>
  <c r="C60"/>
  <c r="H60" i="1" s="1"/>
  <c r="D60" i="2" l="1"/>
  <c r="I60" i="1" s="1"/>
  <c r="J60" i="2"/>
  <c r="L60" i="1" s="1"/>
  <c r="E60" i="2"/>
  <c r="N60" i="1" s="1"/>
  <c r="O60" s="1"/>
  <c r="F60" i="2"/>
  <c r="I60" l="1"/>
  <c r="G60"/>
  <c r="H60"/>
  <c r="J60" i="1"/>
  <c r="M60" s="1"/>
  <c r="K60" s="1"/>
  <c r="B61" i="2" l="1"/>
  <c r="J61" s="1"/>
  <c r="L61" i="1" s="1"/>
  <c r="C61" i="2"/>
  <c r="H61" i="1" s="1"/>
  <c r="F61" i="2" l="1"/>
  <c r="J61" i="1" s="1"/>
  <c r="M61" s="1"/>
  <c r="K61" s="1"/>
  <c r="D61" i="2"/>
  <c r="I61" i="1" s="1"/>
  <c r="E61" i="2"/>
  <c r="N61" i="1" s="1"/>
  <c r="O61" s="1"/>
  <c r="H61" i="2" l="1"/>
  <c r="G61"/>
  <c r="I61"/>
  <c r="B62" l="1"/>
  <c r="D62" s="1"/>
  <c r="I62" i="1" s="1"/>
  <c r="C62" i="2"/>
  <c r="H62" i="1" s="1"/>
  <c r="J62" i="2" l="1"/>
  <c r="L62" i="1" s="1"/>
  <c r="E62" i="2"/>
  <c r="N62" i="1" s="1"/>
  <c r="O62" s="1"/>
  <c r="F62" i="2"/>
  <c r="J62" i="1" s="1"/>
  <c r="M62" s="1"/>
  <c r="K62" s="1"/>
  <c r="G62" i="2" l="1"/>
  <c r="I62"/>
  <c r="H62"/>
  <c r="B63" l="1"/>
  <c r="F63" s="1"/>
  <c r="C63"/>
  <c r="H63" i="1" s="1"/>
  <c r="E63" i="2" l="1"/>
  <c r="N63" i="1" s="1"/>
  <c r="O63" s="1"/>
  <c r="D63" i="2"/>
  <c r="I63" i="1" s="1"/>
  <c r="J63" i="2"/>
  <c r="L63" i="1" s="1"/>
  <c r="I63" i="2"/>
  <c r="G63"/>
  <c r="H63"/>
  <c r="J63" i="1"/>
  <c r="M63" s="1"/>
  <c r="K63" s="1"/>
  <c r="B64" i="2" l="1"/>
  <c r="J64" s="1"/>
  <c r="L64" i="1" s="1"/>
  <c r="C64" i="2"/>
  <c r="H64" i="1" s="1"/>
  <c r="D64" i="2" l="1"/>
  <c r="I64" i="1" s="1"/>
  <c r="F64" i="2"/>
  <c r="J64" i="1" s="1"/>
  <c r="M64" s="1"/>
  <c r="K64" s="1"/>
  <c r="E64" i="2"/>
  <c r="N64" i="1" s="1"/>
  <c r="O64" s="1"/>
  <c r="G64" i="2" l="1"/>
  <c r="H64"/>
  <c r="I64"/>
  <c r="B65" l="1"/>
  <c r="D65" s="1"/>
  <c r="I65" i="1" s="1"/>
  <c r="C65" i="2"/>
  <c r="H65" i="1" s="1"/>
  <c r="F65" i="2" l="1"/>
  <c r="I65" s="1"/>
  <c r="J65"/>
  <c r="L65" i="1" s="1"/>
  <c r="E65" i="2"/>
  <c r="N65" i="1" s="1"/>
  <c r="O65" s="1"/>
  <c r="J65" l="1"/>
  <c r="M65" s="1"/>
  <c r="K65" s="1"/>
  <c r="G65" i="2"/>
  <c r="H65"/>
  <c r="B66" s="1"/>
  <c r="C66"/>
  <c r="H66" i="1" s="1"/>
  <c r="F66" i="2" l="1"/>
  <c r="E66"/>
  <c r="N66" i="1" s="1"/>
  <c r="O66" s="1"/>
  <c r="J66" i="2"/>
  <c r="L66" i="1" s="1"/>
  <c r="D66" i="2"/>
  <c r="I66" i="1" s="1"/>
  <c r="I66" i="2" l="1"/>
  <c r="H66"/>
  <c r="J66" i="1"/>
  <c r="M66" s="1"/>
  <c r="K66" s="1"/>
  <c r="G66" i="2"/>
  <c r="C67" l="1"/>
  <c r="H67" i="1" s="1"/>
  <c r="B67" i="2"/>
  <c r="J67" l="1"/>
  <c r="L67" i="1" s="1"/>
  <c r="E67" i="2"/>
  <c r="N67" i="1" s="1"/>
  <c r="O67" s="1"/>
  <c r="D67" i="2"/>
  <c r="I67" i="1" s="1"/>
  <c r="F67" i="2"/>
  <c r="G67" l="1"/>
  <c r="I67"/>
  <c r="J67" i="1"/>
  <c r="M67" s="1"/>
  <c r="K67" s="1"/>
  <c r="H67" i="2"/>
  <c r="C68" l="1"/>
  <c r="H68" i="1" s="1"/>
  <c r="B68" i="2"/>
  <c r="D68" l="1"/>
  <c r="I68" i="1" s="1"/>
  <c r="J68" i="2"/>
  <c r="L68" i="1" s="1"/>
  <c r="E68" i="2"/>
  <c r="N68" i="1" s="1"/>
  <c r="O68" s="1"/>
  <c r="F68" i="2"/>
  <c r="I68" l="1"/>
  <c r="H68"/>
  <c r="J68" i="1"/>
  <c r="M68" s="1"/>
  <c r="K68" s="1"/>
  <c r="G68" i="2"/>
  <c r="C69" l="1"/>
  <c r="H69" i="1" s="1"/>
  <c r="B69" i="2"/>
  <c r="D69" s="1"/>
  <c r="I69" i="1" s="1"/>
  <c r="F69" i="2" l="1"/>
  <c r="J69"/>
  <c r="L69" i="1" s="1"/>
  <c r="E69" i="2"/>
  <c r="N69" i="1" s="1"/>
  <c r="O69" s="1"/>
  <c r="J69" l="1"/>
  <c r="M69" s="1"/>
  <c r="K69" s="1"/>
  <c r="H69" i="2"/>
  <c r="G69"/>
  <c r="I69"/>
  <c r="C70" l="1"/>
  <c r="H70" i="1" s="1"/>
  <c r="B70" i="2"/>
  <c r="J70" l="1"/>
  <c r="L70" i="1" s="1"/>
  <c r="E70" i="2"/>
  <c r="N70" i="1" s="1"/>
  <c r="O70" s="1"/>
  <c r="D70" i="2"/>
  <c r="I70" i="1" s="1"/>
  <c r="F70" i="2"/>
  <c r="G70" l="1"/>
  <c r="J70" i="1"/>
  <c r="M70" s="1"/>
  <c r="K70" s="1"/>
  <c r="I70" i="2"/>
  <c r="H70"/>
  <c r="C71" l="1"/>
  <c r="H71" i="1" s="1"/>
  <c r="B71" i="2"/>
  <c r="J71" l="1"/>
  <c r="L71" i="1" s="1"/>
  <c r="E71" i="2"/>
  <c r="N71" i="1" s="1"/>
  <c r="O71" s="1"/>
  <c r="F71" i="2"/>
  <c r="D71"/>
  <c r="I71" i="1" s="1"/>
  <c r="H71" i="2" l="1"/>
  <c r="G71"/>
  <c r="I71"/>
  <c r="J71" i="1"/>
  <c r="M71" s="1"/>
  <c r="K71" s="1"/>
  <c r="C72" i="2" l="1"/>
  <c r="H72" i="1" s="1"/>
  <c r="B72" i="2"/>
  <c r="J72" l="1"/>
  <c r="L72" i="1" s="1"/>
  <c r="E72" i="2"/>
  <c r="N72" i="1" s="1"/>
  <c r="O72" s="1"/>
  <c r="D72" i="2"/>
  <c r="I72" i="1" s="1"/>
  <c r="F72" i="2"/>
  <c r="J72" i="1" l="1"/>
  <c r="M72" s="1"/>
  <c r="K72" s="1"/>
  <c r="I72" i="2"/>
  <c r="G72"/>
  <c r="H72"/>
  <c r="C73" l="1"/>
  <c r="H73" i="1" s="1"/>
  <c r="B73" i="2"/>
  <c r="F73" l="1"/>
  <c r="J73"/>
  <c r="L73" i="1" s="1"/>
  <c r="E73" i="2"/>
  <c r="N73" i="1" s="1"/>
  <c r="O73" s="1"/>
  <c r="D73" i="2"/>
  <c r="I73" i="1" s="1"/>
  <c r="G73" i="2" l="1"/>
  <c r="I73"/>
  <c r="H73"/>
  <c r="J73" i="1"/>
  <c r="M73" s="1"/>
  <c r="K73" s="1"/>
  <c r="B74" i="2" l="1"/>
  <c r="C74"/>
  <c r="H74" i="1" s="1"/>
  <c r="D74" i="2" l="1"/>
  <c r="I74" i="1" s="1"/>
  <c r="E74" i="2"/>
  <c r="N74" i="1" s="1"/>
  <c r="O74" s="1"/>
  <c r="J74" i="2"/>
  <c r="L74" i="1" s="1"/>
  <c r="F74" i="2"/>
  <c r="G74" l="1"/>
  <c r="H74"/>
  <c r="J74" i="1"/>
  <c r="M74" s="1"/>
  <c r="K74" s="1"/>
  <c r="I74" i="2"/>
  <c r="C75" l="1"/>
  <c r="H75" i="1" s="1"/>
  <c r="B75" i="2"/>
  <c r="F75" l="1"/>
  <c r="J75"/>
  <c r="L75" i="1" s="1"/>
  <c r="E75" i="2"/>
  <c r="N75" i="1" s="1"/>
  <c r="O75" s="1"/>
  <c r="D75" i="2"/>
  <c r="I75" i="1" s="1"/>
  <c r="J75" l="1"/>
  <c r="M75" s="1"/>
  <c r="K75" s="1"/>
  <c r="H75" i="2"/>
  <c r="G75"/>
  <c r="I75"/>
  <c r="C76" l="1"/>
  <c r="H76" i="1" s="1"/>
  <c r="B76" i="2"/>
  <c r="F76" s="1"/>
  <c r="I76" l="1"/>
  <c r="G76"/>
  <c r="J76" i="1"/>
  <c r="M76" s="1"/>
  <c r="K76" s="1"/>
  <c r="H76" i="2"/>
  <c r="D76"/>
  <c r="I76" i="1" s="1"/>
  <c r="E76" i="2"/>
  <c r="N76" i="1" s="1"/>
  <c r="O76" s="1"/>
  <c r="J76" i="2"/>
  <c r="L76" i="1" s="1"/>
  <c r="B77" i="2" l="1"/>
  <c r="C77"/>
  <c r="H77" i="1" s="1"/>
  <c r="D77" i="2" l="1"/>
  <c r="I77" i="1" s="1"/>
  <c r="J77" i="2"/>
  <c r="L77" i="1" s="1"/>
  <c r="E77" i="2"/>
  <c r="N77" i="1" s="1"/>
  <c r="O77" s="1"/>
  <c r="F77" i="2"/>
  <c r="G77" l="1"/>
  <c r="H77"/>
  <c r="J77" i="1"/>
  <c r="M77" s="1"/>
  <c r="K77" s="1"/>
  <c r="I77" i="2"/>
  <c r="C78" l="1"/>
  <c r="H78" i="1" s="1"/>
  <c r="B78" i="2"/>
  <c r="F78" l="1"/>
  <c r="J78"/>
  <c r="L78" i="1" s="1"/>
  <c r="E78" i="2"/>
  <c r="N78" i="1" s="1"/>
  <c r="O78" s="1"/>
  <c r="D78" i="2"/>
  <c r="I78" i="1" s="1"/>
  <c r="J78" l="1"/>
  <c r="M78" s="1"/>
  <c r="K78" s="1"/>
  <c r="I78" i="2"/>
  <c r="H78"/>
  <c r="G78"/>
  <c r="C79" l="1"/>
  <c r="H79" i="1" s="1"/>
  <c r="B79" i="2"/>
  <c r="E79" l="1"/>
  <c r="N79" i="1" s="1"/>
  <c r="O79" s="1"/>
  <c r="J79" i="2"/>
  <c r="L79" i="1" s="1"/>
  <c r="F79" i="2"/>
  <c r="D79"/>
  <c r="I79" i="1" s="1"/>
  <c r="H79" i="2" l="1"/>
  <c r="G79"/>
  <c r="J79" i="1"/>
  <c r="M79" s="1"/>
  <c r="K79" s="1"/>
  <c r="I79" i="2"/>
  <c r="C80" l="1"/>
  <c r="H80" i="1" s="1"/>
  <c r="B80" i="2"/>
  <c r="D80" l="1"/>
  <c r="I80" i="1" s="1"/>
  <c r="J80" i="2"/>
  <c r="L80" i="1" s="1"/>
  <c r="E80" i="2"/>
  <c r="N80" i="1" s="1"/>
  <c r="O80" s="1"/>
  <c r="F80" i="2"/>
  <c r="G80" l="1"/>
  <c r="I80"/>
  <c r="J80" i="1"/>
  <c r="M80" s="1"/>
  <c r="K80" s="1"/>
  <c r="H80" i="2"/>
  <c r="C81" l="1"/>
  <c r="H81" i="1" s="1"/>
  <c r="B81" i="2"/>
  <c r="J81" l="1"/>
  <c r="L81" i="1" s="1"/>
  <c r="E81" i="2"/>
  <c r="N81" i="1" s="1"/>
  <c r="O81" s="1"/>
  <c r="F81" i="2"/>
  <c r="D81"/>
  <c r="I81" i="1" s="1"/>
  <c r="I81" i="2" l="1"/>
  <c r="G81"/>
  <c r="J81" i="1"/>
  <c r="M81" s="1"/>
  <c r="K81" s="1"/>
  <c r="H81" i="2"/>
  <c r="C82" l="1"/>
  <c r="H82" i="1" s="1"/>
  <c r="B82" i="2"/>
  <c r="D82" s="1"/>
  <c r="I82" i="1" s="1"/>
  <c r="F82" i="2" l="1"/>
  <c r="E82"/>
  <c r="N82" i="1" s="1"/>
  <c r="O82" s="1"/>
  <c r="J82" i="2"/>
  <c r="L82" i="1" s="1"/>
  <c r="J82" l="1"/>
  <c r="M82" s="1"/>
  <c r="K82" s="1"/>
  <c r="I82" i="2"/>
  <c r="H82"/>
  <c r="G82"/>
  <c r="B83" l="1"/>
  <c r="C83"/>
  <c r="H83" i="1" s="1"/>
  <c r="F83" i="2" l="1"/>
  <c r="J83"/>
  <c r="L83" i="1" s="1"/>
  <c r="E83" i="2"/>
  <c r="N83" i="1" s="1"/>
  <c r="O83" s="1"/>
  <c r="D83" i="2"/>
  <c r="I83" i="1" s="1"/>
  <c r="H83" i="2" l="1"/>
  <c r="J83" i="1"/>
  <c r="M83" s="1"/>
  <c r="K83" s="1"/>
  <c r="I83" i="2"/>
  <c r="G83"/>
  <c r="B84" l="1"/>
  <c r="C84"/>
  <c r="H84" i="1" s="1"/>
  <c r="F84" i="2" l="1"/>
  <c r="E84"/>
  <c r="N84" i="1" s="1"/>
  <c r="O84" s="1"/>
  <c r="J84" i="2"/>
  <c r="L84" i="1" s="1"/>
  <c r="D84" i="2"/>
  <c r="I84" i="1" s="1"/>
  <c r="J84" l="1"/>
  <c r="M84" s="1"/>
  <c r="K84" s="1"/>
  <c r="I84" i="2"/>
  <c r="H84"/>
  <c r="G84"/>
  <c r="C85" l="1"/>
  <c r="H85" i="1" s="1"/>
  <c r="B85" i="2"/>
  <c r="F85" s="1"/>
  <c r="G85" l="1"/>
  <c r="I85"/>
  <c r="H85"/>
  <c r="J85" i="1"/>
  <c r="M85" s="1"/>
  <c r="K85" s="1"/>
  <c r="D85" i="2"/>
  <c r="I85" i="1" s="1"/>
  <c r="E85" i="2"/>
  <c r="J85"/>
  <c r="L85" i="1" s="1"/>
  <c r="C86" i="2" l="1"/>
  <c r="H86" i="1" s="1"/>
  <c r="B86" i="2"/>
  <c r="D86" s="1"/>
  <c r="I86" i="1" s="1"/>
  <c r="N85"/>
  <c r="O85" s="1"/>
  <c r="F86" i="2" l="1"/>
  <c r="J86"/>
  <c r="L86" i="1" s="1"/>
  <c r="E86" i="2"/>
  <c r="G86" l="1"/>
  <c r="H86"/>
  <c r="J86" i="1"/>
  <c r="M86" s="1"/>
  <c r="I86" i="2"/>
  <c r="N86" i="1"/>
  <c r="O86" s="1"/>
  <c r="C87" i="2" l="1"/>
  <c r="H87" i="1" s="1"/>
  <c r="B87" i="2"/>
  <c r="D87" s="1"/>
  <c r="I87" i="1" s="1"/>
  <c r="K86"/>
  <c r="J87" i="2" l="1"/>
  <c r="L87" i="1" s="1"/>
  <c r="E87" i="2"/>
  <c r="F87"/>
  <c r="N87" i="1" l="1"/>
  <c r="O87" s="1"/>
  <c r="G87" i="2"/>
  <c r="I87"/>
  <c r="J87" i="1"/>
  <c r="M87" s="1"/>
  <c r="H87" i="2"/>
  <c r="C88" l="1"/>
  <c r="H88" i="1" s="1"/>
  <c r="B88" i="2"/>
  <c r="F88" s="1"/>
  <c r="K87" i="1"/>
  <c r="G88" i="2" l="1"/>
  <c r="J88" i="1"/>
  <c r="M88" s="1"/>
  <c r="H88" i="2"/>
  <c r="I88"/>
  <c r="D88"/>
  <c r="I88" i="1" s="1"/>
  <c r="J88" i="2"/>
  <c r="L88" i="1" s="1"/>
  <c r="E88" i="2"/>
  <c r="K88" i="1" l="1"/>
  <c r="C89" i="2"/>
  <c r="H89" i="1" s="1"/>
  <c r="B89" i="2"/>
  <c r="N88" i="1"/>
  <c r="O88" s="1"/>
  <c r="D89" i="2" l="1"/>
  <c r="I89" i="1" s="1"/>
  <c r="E89" i="2"/>
  <c r="J89"/>
  <c r="L89" i="1" s="1"/>
  <c r="F89" i="2"/>
  <c r="N89" i="1" l="1"/>
  <c r="O89" s="1"/>
  <c r="G89" i="2"/>
  <c r="H89"/>
  <c r="J89" i="1"/>
  <c r="M89" s="1"/>
  <c r="I89" i="2"/>
  <c r="K89" i="1" l="1"/>
  <c r="C90" i="2"/>
  <c r="H90" i="1" s="1"/>
  <c r="B90" i="2"/>
  <c r="F90" l="1"/>
  <c r="J90"/>
  <c r="L90" i="1" s="1"/>
  <c r="E90" i="2"/>
  <c r="N90" i="1" s="1"/>
  <c r="O90" s="1"/>
  <c r="D90" i="2"/>
  <c r="I90" i="1" s="1"/>
  <c r="G90" i="2" l="1"/>
  <c r="I90"/>
  <c r="J90" i="1"/>
  <c r="M90" s="1"/>
  <c r="H90" i="2"/>
  <c r="B91" l="1"/>
  <c r="D91" s="1"/>
  <c r="I91" i="1" s="1"/>
  <c r="C91" i="2"/>
  <c r="H91" i="1" s="1"/>
  <c r="K90"/>
  <c r="E91" i="2" l="1"/>
  <c r="N91" i="1" s="1"/>
  <c r="O91" s="1"/>
  <c r="J91" i="2"/>
  <c r="L91" i="1" s="1"/>
  <c r="F91" i="2"/>
  <c r="H91" l="1"/>
  <c r="J91" i="1"/>
  <c r="M91" s="1"/>
  <c r="K91" s="1"/>
  <c r="G91" i="2"/>
  <c r="I91"/>
  <c r="B92" l="1"/>
  <c r="C92"/>
  <c r="H92" i="1" s="1"/>
  <c r="F92" i="2" l="1"/>
  <c r="J92"/>
  <c r="L92" i="1" s="1"/>
  <c r="E92" i="2"/>
  <c r="N92" i="1" s="1"/>
  <c r="O92" s="1"/>
  <c r="D92" i="2"/>
  <c r="I92" i="1" s="1"/>
  <c r="J92" l="1"/>
  <c r="M92" s="1"/>
  <c r="K92" s="1"/>
  <c r="G92" i="2"/>
  <c r="H92"/>
  <c r="I92"/>
  <c r="C93" l="1"/>
  <c r="H93" i="1" s="1"/>
  <c r="B93" i="2"/>
  <c r="F93" l="1"/>
  <c r="E93"/>
  <c r="N93" i="1" s="1"/>
  <c r="O93" s="1"/>
  <c r="J93" i="2"/>
  <c r="L93" i="1" s="1"/>
  <c r="D93" i="2"/>
  <c r="I93" i="1" s="1"/>
  <c r="H93" i="2" l="1"/>
  <c r="I93"/>
  <c r="J93" i="1"/>
  <c r="M93" s="1"/>
  <c r="K93" s="1"/>
  <c r="G93" i="2"/>
  <c r="B94" l="1"/>
  <c r="C94"/>
  <c r="H94" i="1" s="1"/>
  <c r="E94" i="2" l="1"/>
  <c r="N94" i="1" s="1"/>
  <c r="O94" s="1"/>
  <c r="J94" i="2"/>
  <c r="L94" i="1" s="1"/>
  <c r="F94" i="2"/>
  <c r="D94"/>
  <c r="I94" i="1" s="1"/>
  <c r="H94" i="2" l="1"/>
  <c r="G94"/>
  <c r="I94"/>
  <c r="J94" i="1"/>
  <c r="M94" s="1"/>
  <c r="K94" s="1"/>
  <c r="B95" i="2" l="1"/>
  <c r="C95"/>
  <c r="H95" i="1" s="1"/>
  <c r="F95" i="2" l="1"/>
  <c r="J95"/>
  <c r="L95" i="1" s="1"/>
  <c r="E95" i="2"/>
  <c r="N95" i="1" s="1"/>
  <c r="O95" s="1"/>
  <c r="D95" i="2"/>
  <c r="I95" i="1" s="1"/>
  <c r="I95" i="2" l="1"/>
  <c r="G95"/>
  <c r="H95"/>
  <c r="J95" i="1"/>
  <c r="M95" s="1"/>
  <c r="K95" s="1"/>
  <c r="C96" i="2" l="1"/>
  <c r="H96" i="1" s="1"/>
  <c r="B96" i="2"/>
  <c r="F96" s="1"/>
  <c r="D96" l="1"/>
  <c r="I96" i="1" s="1"/>
  <c r="I96" i="2"/>
  <c r="H96"/>
  <c r="G96"/>
  <c r="J96" i="1"/>
  <c r="M96" s="1"/>
  <c r="K96" s="1"/>
  <c r="E96" i="2"/>
  <c r="N96" i="1" s="1"/>
  <c r="O96" s="1"/>
  <c r="J96" i="2"/>
  <c r="L96" i="1" s="1"/>
  <c r="B97" i="2" l="1"/>
  <c r="C97"/>
  <c r="H97" i="1" s="1"/>
  <c r="F97" i="2" l="1"/>
  <c r="E97"/>
  <c r="N97" i="1" s="1"/>
  <c r="O97" s="1"/>
  <c r="J97" i="2"/>
  <c r="L97" i="1" s="1"/>
  <c r="D97" i="2"/>
  <c r="I97" i="1" s="1"/>
  <c r="I97" i="2" l="1"/>
  <c r="J97" i="1"/>
  <c r="M97" s="1"/>
  <c r="K97" s="1"/>
  <c r="H97" i="2"/>
  <c r="G97"/>
  <c r="C98" l="1"/>
  <c r="H98" i="1" s="1"/>
  <c r="B98" i="2"/>
  <c r="F98" l="1"/>
  <c r="E98"/>
  <c r="N98" i="1" s="1"/>
  <c r="O98" s="1"/>
  <c r="J98" i="2"/>
  <c r="L98" i="1" s="1"/>
  <c r="D98" i="2"/>
  <c r="I98" i="1" s="1"/>
  <c r="G98" i="2" l="1"/>
  <c r="J98" i="1"/>
  <c r="M98" s="1"/>
  <c r="K98" s="1"/>
  <c r="H98" i="2"/>
  <c r="I98"/>
  <c r="B99" l="1"/>
  <c r="F99" s="1"/>
  <c r="C99"/>
  <c r="H99" i="1" s="1"/>
  <c r="J99" i="2" l="1"/>
  <c r="L99" i="1" s="1"/>
  <c r="E99" i="2"/>
  <c r="N99" i="1" s="1"/>
  <c r="O99" s="1"/>
  <c r="D99" i="2"/>
  <c r="I99" i="1" s="1"/>
  <c r="H99" i="2"/>
  <c r="G99"/>
  <c r="I99"/>
  <c r="J99" i="1"/>
  <c r="M99" s="1"/>
  <c r="K99" s="1"/>
  <c r="B100" i="2" l="1"/>
  <c r="C100"/>
  <c r="H100" i="1" s="1"/>
  <c r="F100" i="2" l="1"/>
  <c r="J100"/>
  <c r="L100" i="1" s="1"/>
  <c r="E100" i="2"/>
  <c r="N100" i="1" s="1"/>
  <c r="O100" s="1"/>
  <c r="D100" i="2"/>
  <c r="I100" i="1" s="1"/>
  <c r="J100" l="1"/>
  <c r="M100" s="1"/>
  <c r="K100" s="1"/>
  <c r="H100" i="2"/>
  <c r="G100"/>
  <c r="I100"/>
  <c r="B101" l="1"/>
  <c r="C101"/>
  <c r="H101" i="1" s="1"/>
  <c r="E101" i="2" l="1"/>
  <c r="N101" i="1" s="1"/>
  <c r="O101" s="1"/>
  <c r="J101" i="2"/>
  <c r="L101" i="1" s="1"/>
  <c r="D101" i="2"/>
  <c r="I101" i="1" s="1"/>
  <c r="F101" i="2"/>
  <c r="H101" l="1"/>
  <c r="G101"/>
  <c r="J101" i="1"/>
  <c r="M101" s="1"/>
  <c r="K101" s="1"/>
  <c r="I101" i="2"/>
  <c r="C102" l="1"/>
  <c r="H102" i="1" s="1"/>
  <c r="B102" i="2"/>
  <c r="J102" l="1"/>
  <c r="L102" i="1" s="1"/>
  <c r="E102" i="2"/>
  <c r="B23" i="1"/>
  <c r="B22"/>
  <c r="D102" i="2"/>
  <c r="I102" i="1" s="1"/>
  <c r="F102" i="2"/>
  <c r="B18" i="1"/>
  <c r="B19" l="1"/>
  <c r="C19" s="1"/>
  <c r="N102"/>
  <c r="O102" s="1"/>
  <c r="B20"/>
  <c r="I102" i="2"/>
  <c r="H102"/>
  <c r="J102" i="1"/>
  <c r="M102" s="1"/>
  <c r="G102" i="2"/>
  <c r="C22" i="1"/>
  <c r="K102" l="1"/>
  <c r="B13"/>
  <c r="B15" s="1"/>
</calcChain>
</file>

<file path=xl/sharedStrings.xml><?xml version="1.0" encoding="utf-8"?>
<sst xmlns="http://schemas.openxmlformats.org/spreadsheetml/2006/main" count="47" uniqueCount="37">
  <si>
    <t>Observação</t>
  </si>
  <si>
    <t>N°</t>
  </si>
  <si>
    <t xml:space="preserve"> W - L</t>
  </si>
  <si>
    <t>Investimento</t>
  </si>
  <si>
    <t>Retorno</t>
  </si>
  <si>
    <t>Capital Atual</t>
  </si>
  <si>
    <t>Payout:</t>
  </si>
  <si>
    <t>Tipo de gerenciamento:</t>
  </si>
  <si>
    <t>Reinvestimento%</t>
  </si>
  <si>
    <t>Resultado a ser atingido</t>
  </si>
  <si>
    <t>Situação Atual</t>
  </si>
  <si>
    <t>Capital Atual Disponível</t>
  </si>
  <si>
    <t>Balanço</t>
  </si>
  <si>
    <t>Withdrawal</t>
  </si>
  <si>
    <t>Operações com Lucro</t>
  </si>
  <si>
    <t>Operações com Prejuizo</t>
  </si>
  <si>
    <t>Cassa</t>
  </si>
  <si>
    <t>Max</t>
  </si>
  <si>
    <t>Perdite</t>
  </si>
  <si>
    <t>Vincite</t>
  </si>
  <si>
    <t>eventi</t>
  </si>
  <si>
    <t>W-L</t>
  </si>
  <si>
    <t>Ritorno</t>
  </si>
  <si>
    <t>Prelievo</t>
  </si>
  <si>
    <t>atesi</t>
  </si>
  <si>
    <t>quota</t>
  </si>
  <si>
    <t>Masaniello tippo</t>
  </si>
  <si>
    <t>% da reinvestire</t>
  </si>
  <si>
    <t>Configurações</t>
  </si>
  <si>
    <t>Capital  em Risco:</t>
  </si>
  <si>
    <t>Total de Operações:</t>
  </si>
  <si>
    <t>Gerenciamento Masaniello</t>
  </si>
  <si>
    <r>
      <rPr>
        <b/>
        <sz val="18"/>
        <color theme="7" tint="0.39997558519241921"/>
        <rFont val="Arial"/>
        <family val="2"/>
      </rPr>
      <t>MX2</t>
    </r>
    <r>
      <rPr>
        <sz val="18"/>
        <color rgb="FF000000"/>
        <rFont val="Arial"/>
        <family val="2"/>
      </rPr>
      <t xml:space="preserve"> </t>
    </r>
    <r>
      <rPr>
        <sz val="18"/>
        <color theme="2"/>
        <rFont val="Arial"/>
        <family val="2"/>
      </rPr>
      <t>Trading</t>
    </r>
  </si>
  <si>
    <t>Número deVitórias (WIN):</t>
  </si>
  <si>
    <t>W</t>
  </si>
  <si>
    <t>L</t>
  </si>
  <si>
    <t>Progressivo</t>
  </si>
</sst>
</file>

<file path=xl/styles.xml><?xml version="1.0" encoding="utf-8"?>
<styleSheet xmlns="http://schemas.openxmlformats.org/spreadsheetml/2006/main">
  <numFmts count="3">
    <numFmt numFmtId="164" formatCode="&quot;R$&quot;\ #,##0.00"/>
    <numFmt numFmtId="165" formatCode=";;;"/>
    <numFmt numFmtId="166" formatCode="[$€-2]\ #,##0.00"/>
  </numFmts>
  <fonts count="21">
    <font>
      <sz val="10"/>
      <color rgb="FF000000"/>
      <name val="Arial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10000"/>
      <name val="Arial"/>
      <family val="2"/>
    </font>
    <font>
      <sz val="10"/>
      <name val="Arial"/>
      <family val="2"/>
    </font>
    <font>
      <b/>
      <sz val="11"/>
      <color rgb="FF000000"/>
      <name val="Inconsolata"/>
    </font>
    <font>
      <sz val="10"/>
      <color rgb="FF010000"/>
      <name val="Arial"/>
      <family val="2"/>
    </font>
    <font>
      <sz val="11"/>
      <color rgb="FF000000"/>
      <name val="Inconsolata"/>
    </font>
    <font>
      <sz val="8"/>
      <color rgb="FF010000"/>
      <name val="Arial"/>
      <family val="2"/>
    </font>
    <font>
      <b/>
      <sz val="11"/>
      <color rgb="FF000000"/>
      <name val="Arial"/>
      <family val="2"/>
    </font>
    <font>
      <sz val="10"/>
      <color rgb="FF1155CC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0"/>
      <color rgb="FF000000"/>
      <name val="Arial"/>
      <family val="2"/>
    </font>
    <font>
      <sz val="18"/>
      <color rgb="FF000000"/>
      <name val="Arial"/>
      <family val="2"/>
    </font>
    <font>
      <b/>
      <sz val="18"/>
      <color theme="7" tint="0.39997558519241921"/>
      <name val="Arial"/>
      <family val="2"/>
    </font>
    <font>
      <sz val="18"/>
      <color theme="2"/>
      <name val="Arial"/>
      <family val="2"/>
    </font>
    <font>
      <b/>
      <sz val="11"/>
      <color theme="2"/>
      <name val="Arial"/>
      <family val="2"/>
    </font>
    <font>
      <sz val="10"/>
      <color theme="2"/>
      <name val="Arial"/>
      <family val="2"/>
    </font>
    <font>
      <sz val="11"/>
      <color theme="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93C47D"/>
        <bgColor rgb="FF93C47D"/>
      </patternFill>
    </fill>
    <fill>
      <patternFill patternType="solid">
        <fgColor rgb="FFE06666"/>
        <bgColor rgb="FFE06666"/>
      </patternFill>
    </fill>
    <fill>
      <patternFill patternType="solid">
        <fgColor rgb="FFFF0000"/>
        <bgColor rgb="FFFF0000"/>
      </patternFill>
    </fill>
    <fill>
      <patternFill patternType="solid">
        <fgColor rgb="FF227792"/>
        <bgColor indexed="64"/>
      </patternFill>
    </fill>
    <fill>
      <patternFill patternType="solid">
        <fgColor rgb="FF227792"/>
        <bgColor rgb="FFA4C2F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rgb="FF227792"/>
        <bgColor rgb="FFCCCCCC"/>
      </patternFill>
    </fill>
  </fills>
  <borders count="57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 applyFont="1" applyAlignment="1"/>
    <xf numFmtId="0" fontId="4" fillId="5" borderId="18" xfId="0" applyFont="1" applyFill="1" applyBorder="1" applyAlignment="1">
      <alignment horizontal="right"/>
    </xf>
    <xf numFmtId="0" fontId="2" fillId="5" borderId="19" xfId="0" applyFont="1" applyFill="1" applyBorder="1"/>
    <xf numFmtId="0" fontId="3" fillId="5" borderId="18" xfId="0" applyFont="1" applyFill="1" applyBorder="1" applyAlignment="1">
      <alignment horizontal="right"/>
    </xf>
    <xf numFmtId="165" fontId="12" fillId="5" borderId="20" xfId="0" applyNumberFormat="1" applyFont="1" applyFill="1" applyBorder="1" applyAlignment="1">
      <alignment horizontal="right"/>
    </xf>
    <xf numFmtId="165" fontId="2" fillId="5" borderId="21" xfId="0" applyNumberFormat="1" applyFont="1" applyFill="1" applyBorder="1"/>
    <xf numFmtId="0" fontId="3" fillId="11" borderId="17" xfId="0" applyFont="1" applyFill="1" applyBorder="1" applyAlignment="1">
      <alignment horizontal="right"/>
    </xf>
    <xf numFmtId="0" fontId="3" fillId="11" borderId="18" xfId="0" applyFont="1" applyFill="1" applyBorder="1" applyAlignment="1">
      <alignment horizontal="right"/>
    </xf>
    <xf numFmtId="10" fontId="11" fillId="11" borderId="19" xfId="0" applyNumberFormat="1" applyFont="1" applyFill="1" applyBorder="1" applyAlignment="1">
      <alignment horizontal="center"/>
    </xf>
    <xf numFmtId="165" fontId="2" fillId="11" borderId="19" xfId="0" applyNumberFormat="1" applyFont="1" applyFill="1" applyBorder="1"/>
    <xf numFmtId="165" fontId="2" fillId="5" borderId="13" xfId="0" applyNumberFormat="1" applyFont="1" applyFill="1" applyBorder="1"/>
    <xf numFmtId="0" fontId="2" fillId="11" borderId="54" xfId="0" applyFont="1" applyFill="1" applyBorder="1"/>
    <xf numFmtId="0" fontId="0" fillId="0" borderId="0" xfId="0" applyFont="1" applyAlignment="1" applyProtection="1">
      <protection hidden="1"/>
    </xf>
    <xf numFmtId="0" fontId="1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164" fontId="2" fillId="0" borderId="2" xfId="0" applyNumberFormat="1" applyFont="1" applyBorder="1" applyAlignment="1" applyProtection="1">
      <alignment horizontal="center"/>
      <protection hidden="1"/>
    </xf>
    <xf numFmtId="0" fontId="18" fillId="12" borderId="4" xfId="0" applyFont="1" applyFill="1" applyBorder="1" applyAlignment="1" applyProtection="1">
      <alignment horizontal="center" vertical="center"/>
      <protection hidden="1"/>
    </xf>
    <xf numFmtId="0" fontId="18" fillId="12" borderId="4" xfId="0" applyFont="1" applyFill="1" applyBorder="1" applyAlignment="1" applyProtection="1">
      <alignment vertical="center"/>
      <protection hidden="1"/>
    </xf>
    <xf numFmtId="164" fontId="18" fillId="12" borderId="4" xfId="0" applyNumberFormat="1" applyFont="1" applyFill="1" applyBorder="1" applyAlignment="1" applyProtection="1">
      <alignment horizontal="center" vertical="center"/>
      <protection hidden="1"/>
    </xf>
    <xf numFmtId="0" fontId="18" fillId="12" borderId="7" xfId="0" applyFont="1" applyFill="1" applyBorder="1" applyAlignment="1" applyProtection="1">
      <alignment horizontal="center" vertical="center"/>
      <protection hidden="1"/>
    </xf>
    <xf numFmtId="0" fontId="18" fillId="12" borderId="52" xfId="0" applyFont="1" applyFill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164" fontId="7" fillId="0" borderId="9" xfId="0" applyNumberFormat="1" applyFont="1" applyBorder="1" applyAlignment="1" applyProtection="1">
      <alignment horizontal="center"/>
      <protection hidden="1"/>
    </xf>
    <xf numFmtId="164" fontId="2" fillId="0" borderId="9" xfId="0" applyNumberFormat="1" applyFont="1" applyBorder="1" applyAlignment="1" applyProtection="1">
      <alignment horizontal="center"/>
      <protection hidden="1"/>
    </xf>
    <xf numFmtId="10" fontId="8" fillId="4" borderId="10" xfId="0" applyNumberFormat="1" applyFont="1" applyFill="1" applyBorder="1" applyAlignment="1" applyProtection="1">
      <alignment horizontal="left"/>
      <protection hidden="1"/>
    </xf>
    <xf numFmtId="10" fontId="9" fillId="0" borderId="9" xfId="0" applyNumberFormat="1" applyFont="1" applyBorder="1" applyAlignment="1" applyProtection="1">
      <alignment horizontal="center"/>
      <protection hidden="1"/>
    </xf>
    <xf numFmtId="4" fontId="7" fillId="0" borderId="53" xfId="0" applyNumberFormat="1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164" fontId="7" fillId="0" borderId="12" xfId="0" applyNumberFormat="1" applyFont="1" applyBorder="1" applyAlignment="1" applyProtection="1">
      <alignment horizontal="center"/>
      <protection hidden="1"/>
    </xf>
    <xf numFmtId="164" fontId="2" fillId="0" borderId="12" xfId="0" applyNumberFormat="1" applyFont="1" applyBorder="1" applyAlignment="1" applyProtection="1">
      <alignment horizontal="center"/>
      <protection hidden="1"/>
    </xf>
    <xf numFmtId="10" fontId="8" fillId="4" borderId="12" xfId="0" applyNumberFormat="1" applyFont="1" applyFill="1" applyBorder="1" applyAlignment="1" applyProtection="1">
      <alignment horizontal="left"/>
      <protection hidden="1"/>
    </xf>
    <xf numFmtId="10" fontId="9" fillId="0" borderId="12" xfId="0" applyNumberFormat="1" applyFont="1" applyBorder="1" applyAlignment="1" applyProtection="1">
      <alignment horizontal="center"/>
      <protection hidden="1"/>
    </xf>
    <xf numFmtId="0" fontId="2" fillId="8" borderId="40" xfId="0" applyFont="1" applyFill="1" applyBorder="1" applyProtection="1">
      <protection hidden="1"/>
    </xf>
    <xf numFmtId="0" fontId="3" fillId="8" borderId="41" xfId="0" applyFont="1" applyFill="1" applyBorder="1" applyProtection="1">
      <protection hidden="1"/>
    </xf>
    <xf numFmtId="0" fontId="2" fillId="8" borderId="41" xfId="0" applyFont="1" applyFill="1" applyBorder="1" applyAlignment="1" applyProtection="1">
      <alignment horizontal="center"/>
      <protection hidden="1"/>
    </xf>
    <xf numFmtId="164" fontId="2" fillId="8" borderId="41" xfId="0" applyNumberFormat="1" applyFont="1" applyFill="1" applyBorder="1" applyAlignment="1" applyProtection="1">
      <alignment horizontal="center"/>
      <protection hidden="1"/>
    </xf>
    <xf numFmtId="0" fontId="2" fillId="8" borderId="41" xfId="0" applyFont="1" applyFill="1" applyBorder="1" applyProtection="1">
      <protection hidden="1"/>
    </xf>
    <xf numFmtId="0" fontId="2" fillId="8" borderId="42" xfId="0" applyFont="1" applyFill="1" applyBorder="1" applyProtection="1">
      <protection hidden="1"/>
    </xf>
    <xf numFmtId="164" fontId="0" fillId="0" borderId="0" xfId="0" applyNumberFormat="1" applyFont="1" applyAlignment="1" applyProtection="1">
      <alignment horizontal="center"/>
      <protection hidden="1"/>
    </xf>
    <xf numFmtId="0" fontId="0" fillId="0" borderId="3" xfId="0" applyFont="1" applyBorder="1" applyProtection="1">
      <protection hidden="1"/>
    </xf>
    <xf numFmtId="0" fontId="0" fillId="0" borderId="3" xfId="0" applyFont="1" applyBorder="1" applyAlignment="1" applyProtection="1">
      <protection hidden="1"/>
    </xf>
    <xf numFmtId="165" fontId="2" fillId="0" borderId="3" xfId="0" applyNumberFormat="1" applyFont="1" applyBorder="1" applyProtection="1">
      <protection hidden="1"/>
    </xf>
    <xf numFmtId="0" fontId="3" fillId="0" borderId="3" xfId="0" applyFont="1" applyBorder="1" applyAlignment="1" applyProtection="1">
      <alignment horizontal="right"/>
      <protection hidden="1"/>
    </xf>
    <xf numFmtId="165" fontId="6" fillId="2" borderId="3" xfId="0" applyNumberFormat="1" applyFont="1" applyFill="1" applyBorder="1" applyAlignment="1" applyProtection="1">
      <alignment horizontal="right"/>
      <protection hidden="1"/>
    </xf>
    <xf numFmtId="165" fontId="4" fillId="2" borderId="3" xfId="0" applyNumberFormat="1" applyFont="1" applyFill="1" applyBorder="1" applyAlignment="1" applyProtection="1">
      <alignment horizontal="left"/>
      <protection hidden="1"/>
    </xf>
    <xf numFmtId="0" fontId="4" fillId="0" borderId="3" xfId="0" applyFont="1" applyBorder="1" applyAlignment="1" applyProtection="1">
      <alignment horizontal="right"/>
      <protection hidden="1"/>
    </xf>
    <xf numFmtId="165" fontId="8" fillId="4" borderId="3" xfId="0" applyNumberFormat="1" applyFont="1" applyFill="1" applyBorder="1" applyAlignment="1" applyProtection="1">
      <alignment horizontal="right"/>
      <protection hidden="1"/>
    </xf>
    <xf numFmtId="165" fontId="8" fillId="4" borderId="3" xfId="0" applyNumberFormat="1" applyFont="1" applyFill="1" applyBorder="1" applyProtection="1">
      <protection hidden="1"/>
    </xf>
    <xf numFmtId="0" fontId="2" fillId="0" borderId="3" xfId="0" applyFont="1" applyBorder="1" applyProtection="1"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3" fillId="0" borderId="3" xfId="0" applyFont="1" applyBorder="1" applyProtection="1">
      <protection hidden="1"/>
    </xf>
    <xf numFmtId="165" fontId="2" fillId="8" borderId="3" xfId="0" applyNumberFormat="1" applyFont="1" applyFill="1" applyBorder="1" applyProtection="1">
      <protection hidden="1"/>
    </xf>
    <xf numFmtId="165" fontId="0" fillId="0" borderId="3" xfId="0" applyNumberFormat="1" applyFont="1" applyBorder="1" applyProtection="1">
      <protection hidden="1"/>
    </xf>
    <xf numFmtId="165" fontId="2" fillId="0" borderId="22" xfId="0" applyNumberFormat="1" applyFont="1" applyBorder="1" applyProtection="1">
      <protection hidden="1"/>
    </xf>
    <xf numFmtId="0" fontId="2" fillId="0" borderId="23" xfId="0" applyFont="1" applyBorder="1" applyProtection="1">
      <protection hidden="1"/>
    </xf>
    <xf numFmtId="0" fontId="2" fillId="0" borderId="24" xfId="0" applyFont="1" applyBorder="1" applyProtection="1">
      <protection hidden="1"/>
    </xf>
    <xf numFmtId="0" fontId="18" fillId="10" borderId="25" xfId="0" applyFont="1" applyFill="1" applyBorder="1" applyAlignment="1" applyProtection="1">
      <alignment horizontal="center"/>
      <protection hidden="1"/>
    </xf>
    <xf numFmtId="0" fontId="19" fillId="9" borderId="26" xfId="0" applyFont="1" applyFill="1" applyBorder="1" applyProtection="1">
      <protection hidden="1"/>
    </xf>
    <xf numFmtId="0" fontId="19" fillId="9" borderId="27" xfId="0" applyFont="1" applyFill="1" applyBorder="1" applyProtection="1">
      <protection hidden="1"/>
    </xf>
    <xf numFmtId="165" fontId="7" fillId="11" borderId="25" xfId="0" applyNumberFormat="1" applyFont="1" applyFill="1" applyBorder="1" applyAlignment="1" applyProtection="1">
      <alignment horizontal="center"/>
      <protection hidden="1"/>
    </xf>
    <xf numFmtId="164" fontId="7" fillId="11" borderId="28" xfId="0" applyNumberFormat="1" applyFont="1" applyFill="1" applyBorder="1" applyAlignment="1" applyProtection="1">
      <alignment horizontal="center"/>
      <protection hidden="1"/>
    </xf>
    <xf numFmtId="0" fontId="2" fillId="11" borderId="29" xfId="0" applyFont="1" applyFill="1" applyBorder="1" applyProtection="1">
      <protection hidden="1"/>
    </xf>
    <xf numFmtId="165" fontId="7" fillId="5" borderId="30" xfId="0" applyNumberFormat="1" applyFont="1" applyFill="1" applyBorder="1" applyAlignment="1" applyProtection="1">
      <alignment horizontal="center"/>
      <protection hidden="1"/>
    </xf>
    <xf numFmtId="10" fontId="4" fillId="5" borderId="3" xfId="0" applyNumberFormat="1" applyFont="1" applyFill="1" applyBorder="1" applyAlignment="1" applyProtection="1">
      <alignment horizontal="center"/>
      <protection hidden="1"/>
    </xf>
    <xf numFmtId="0" fontId="2" fillId="5" borderId="31" xfId="0" applyFont="1" applyFill="1" applyBorder="1" applyProtection="1">
      <protection hidden="1"/>
    </xf>
    <xf numFmtId="165" fontId="7" fillId="11" borderId="32" xfId="0" applyNumberFormat="1" applyFont="1" applyFill="1" applyBorder="1" applyAlignment="1" applyProtection="1">
      <alignment horizontal="center"/>
      <protection hidden="1"/>
    </xf>
    <xf numFmtId="165" fontId="7" fillId="11" borderId="33" xfId="0" applyNumberFormat="1" applyFont="1" applyFill="1" applyBorder="1" applyAlignment="1" applyProtection="1">
      <alignment horizontal="center"/>
      <protection hidden="1"/>
    </xf>
    <xf numFmtId="165" fontId="2" fillId="11" borderId="34" xfId="0" applyNumberFormat="1" applyFont="1" applyFill="1" applyBorder="1" applyProtection="1">
      <protection hidden="1"/>
    </xf>
    <xf numFmtId="0" fontId="18" fillId="10" borderId="35" xfId="0" applyFont="1" applyFill="1" applyBorder="1" applyAlignment="1" applyProtection="1">
      <alignment horizontal="center"/>
      <protection hidden="1"/>
    </xf>
    <xf numFmtId="0" fontId="2" fillId="9" borderId="36" xfId="0" applyFont="1" applyFill="1" applyBorder="1" applyProtection="1">
      <protection hidden="1"/>
    </xf>
    <xf numFmtId="0" fontId="2" fillId="9" borderId="37" xfId="0" applyFont="1" applyFill="1" applyBorder="1" applyProtection="1">
      <protection hidden="1"/>
    </xf>
    <xf numFmtId="0" fontId="3" fillId="11" borderId="30" xfId="0" applyFont="1" applyFill="1" applyBorder="1" applyAlignment="1" applyProtection="1">
      <alignment horizontal="right"/>
      <protection hidden="1"/>
    </xf>
    <xf numFmtId="164" fontId="2" fillId="11" borderId="3" xfId="0" applyNumberFormat="1" applyFont="1" applyFill="1" applyBorder="1" applyAlignment="1" applyProtection="1">
      <alignment horizontal="right"/>
      <protection hidden="1"/>
    </xf>
    <xf numFmtId="0" fontId="2" fillId="11" borderId="31" xfId="0" applyFont="1" applyFill="1" applyBorder="1" applyAlignment="1" applyProtection="1">
      <alignment horizontal="center"/>
      <protection hidden="1"/>
    </xf>
    <xf numFmtId="0" fontId="3" fillId="5" borderId="30" xfId="0" applyFont="1" applyFill="1" applyBorder="1" applyAlignment="1" applyProtection="1">
      <alignment horizontal="right"/>
      <protection hidden="1"/>
    </xf>
    <xf numFmtId="164" fontId="2" fillId="5" borderId="3" xfId="0" applyNumberFormat="1" applyFont="1" applyFill="1" applyBorder="1" applyAlignment="1" applyProtection="1">
      <alignment horizontal="right"/>
      <protection hidden="1"/>
    </xf>
    <xf numFmtId="10" fontId="2" fillId="5" borderId="31" xfId="0" applyNumberFormat="1" applyFont="1" applyFill="1" applyBorder="1" applyAlignment="1" applyProtection="1">
      <alignment horizontal="center"/>
      <protection hidden="1"/>
    </xf>
    <xf numFmtId="165" fontId="3" fillId="3" borderId="30" xfId="0" applyNumberFormat="1" applyFont="1" applyFill="1" applyBorder="1" applyAlignment="1" applyProtection="1">
      <alignment horizontal="right"/>
      <protection hidden="1"/>
    </xf>
    <xf numFmtId="165" fontId="2" fillId="11" borderId="3" xfId="0" applyNumberFormat="1" applyFont="1" applyFill="1" applyBorder="1" applyAlignment="1" applyProtection="1">
      <alignment horizontal="right"/>
      <protection hidden="1"/>
    </xf>
    <xf numFmtId="165" fontId="2" fillId="11" borderId="31" xfId="0" applyNumberFormat="1" applyFont="1" applyFill="1" applyBorder="1" applyProtection="1">
      <protection hidden="1"/>
    </xf>
    <xf numFmtId="0" fontId="2" fillId="5" borderId="35" xfId="0" applyFont="1" applyFill="1" applyBorder="1" applyProtection="1">
      <protection hidden="1"/>
    </xf>
    <xf numFmtId="0" fontId="2" fillId="5" borderId="38" xfId="0" applyFont="1" applyFill="1" applyBorder="1" applyProtection="1">
      <protection hidden="1"/>
    </xf>
    <xf numFmtId="0" fontId="2" fillId="5" borderId="39" xfId="0" applyFont="1" applyFill="1" applyBorder="1" applyProtection="1">
      <protection hidden="1"/>
    </xf>
    <xf numFmtId="0" fontId="3" fillId="6" borderId="30" xfId="0" applyFont="1" applyFill="1" applyBorder="1" applyAlignment="1" applyProtection="1">
      <alignment horizontal="right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10" fontId="2" fillId="6" borderId="31" xfId="0" applyNumberFormat="1" applyFont="1" applyFill="1" applyBorder="1" applyAlignment="1" applyProtection="1">
      <alignment horizontal="center"/>
      <protection hidden="1"/>
    </xf>
    <xf numFmtId="0" fontId="3" fillId="7" borderId="32" xfId="0" applyFont="1" applyFill="1" applyBorder="1" applyAlignment="1" applyProtection="1">
      <alignment horizontal="right"/>
      <protection hidden="1"/>
    </xf>
    <xf numFmtId="0" fontId="2" fillId="7" borderId="33" xfId="0" applyFont="1" applyFill="1" applyBorder="1" applyAlignment="1" applyProtection="1">
      <alignment horizontal="center"/>
      <protection hidden="1"/>
    </xf>
    <xf numFmtId="0" fontId="2" fillId="7" borderId="34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4" fontId="2" fillId="0" borderId="0" xfId="0" applyNumberFormat="1" applyFont="1" applyAlignment="1" applyProtection="1">
      <alignment horizontal="center"/>
      <protection hidden="1"/>
    </xf>
    <xf numFmtId="4" fontId="3" fillId="0" borderId="0" xfId="0" applyNumberFormat="1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8" fillId="4" borderId="3" xfId="0" applyFont="1" applyFill="1" applyBorder="1" applyAlignment="1" applyProtection="1">
      <alignment horizontal="left"/>
      <protection hidden="1"/>
    </xf>
    <xf numFmtId="0" fontId="3" fillId="0" borderId="0" xfId="0" applyFont="1" applyAlignment="1" applyProtection="1">
      <alignment horizontal="right"/>
      <protection hidden="1"/>
    </xf>
    <xf numFmtId="1" fontId="2" fillId="0" borderId="0" xfId="0" applyNumberFormat="1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4" fontId="2" fillId="0" borderId="0" xfId="0" applyNumberFormat="1" applyFont="1" applyProtection="1">
      <protection hidden="1"/>
    </xf>
    <xf numFmtId="4" fontId="2" fillId="0" borderId="0" xfId="0" applyNumberFormat="1" applyFont="1" applyAlignment="1" applyProtection="1">
      <alignment horizontal="left"/>
      <protection hidden="1"/>
    </xf>
    <xf numFmtId="0" fontId="0" fillId="4" borderId="3" xfId="0" applyFont="1" applyFill="1" applyBorder="1" applyProtection="1">
      <protection hidden="1"/>
    </xf>
    <xf numFmtId="0" fontId="13" fillId="0" borderId="0" xfId="0" applyFont="1" applyProtection="1">
      <protection hidden="1"/>
    </xf>
    <xf numFmtId="0" fontId="3" fillId="8" borderId="3" xfId="0" applyFont="1" applyFill="1" applyBorder="1" applyProtection="1">
      <protection hidden="1"/>
    </xf>
    <xf numFmtId="0" fontId="2" fillId="8" borderId="3" xfId="0" applyFont="1" applyFill="1" applyBorder="1" applyProtection="1">
      <protection hidden="1"/>
    </xf>
    <xf numFmtId="0" fontId="2" fillId="8" borderId="3" xfId="0" applyFont="1" applyFill="1" applyBorder="1" applyAlignment="1" applyProtection="1">
      <alignment horizontal="center"/>
      <protection hidden="1"/>
    </xf>
    <xf numFmtId="4" fontId="2" fillId="8" borderId="3" xfId="0" applyNumberFormat="1" applyFont="1" applyFill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locked="0" hidden="1"/>
    </xf>
    <xf numFmtId="0" fontId="2" fillId="0" borderId="12" xfId="0" applyFont="1" applyBorder="1" applyAlignment="1" applyProtection="1">
      <alignment horizontal="center"/>
      <protection locked="0" hidden="1"/>
    </xf>
    <xf numFmtId="0" fontId="14" fillId="0" borderId="12" xfId="0" applyFont="1" applyBorder="1" applyAlignment="1" applyProtection="1">
      <alignment horizontal="center"/>
      <protection locked="0" hidden="1"/>
    </xf>
    <xf numFmtId="0" fontId="0" fillId="2" borderId="12" xfId="0" applyFont="1" applyFill="1" applyBorder="1" applyAlignment="1" applyProtection="1">
      <alignment horizontal="center"/>
      <protection locked="0" hidden="1"/>
    </xf>
    <xf numFmtId="0" fontId="2" fillId="0" borderId="8" xfId="0" applyFont="1" applyBorder="1" applyProtection="1">
      <protection locked="0" hidden="1"/>
    </xf>
    <xf numFmtId="0" fontId="2" fillId="0" borderId="11" xfId="0" applyFont="1" applyBorder="1" applyProtection="1">
      <protection locked="0" hidden="1"/>
    </xf>
    <xf numFmtId="0" fontId="0" fillId="0" borderId="11" xfId="0" applyFont="1" applyBorder="1" applyProtection="1">
      <protection locked="0" hidden="1"/>
    </xf>
    <xf numFmtId="164" fontId="2" fillId="11" borderId="55" xfId="0" applyNumberFormat="1" applyFont="1" applyFill="1" applyBorder="1" applyProtection="1">
      <protection locked="0"/>
    </xf>
    <xf numFmtId="1" fontId="2" fillId="5" borderId="56" xfId="0" applyNumberFormat="1" applyFont="1" applyFill="1" applyBorder="1" applyAlignment="1" applyProtection="1">
      <protection locked="0"/>
    </xf>
    <xf numFmtId="1" fontId="2" fillId="11" borderId="56" xfId="0" applyNumberFormat="1" applyFont="1" applyFill="1" applyBorder="1" applyAlignment="1" applyProtection="1">
      <protection locked="0"/>
    </xf>
    <xf numFmtId="4" fontId="2" fillId="5" borderId="56" xfId="0" applyNumberFormat="1" applyFont="1" applyFill="1" applyBorder="1" applyProtection="1">
      <protection locked="0"/>
    </xf>
    <xf numFmtId="0" fontId="12" fillId="0" borderId="3" xfId="0" applyFont="1" applyBorder="1" applyAlignment="1">
      <alignment horizontal="right"/>
    </xf>
    <xf numFmtId="0" fontId="14" fillId="0" borderId="3" xfId="0" applyFont="1" applyBorder="1" applyProtection="1">
      <protection locked="0"/>
    </xf>
    <xf numFmtId="166" fontId="18" fillId="12" borderId="5" xfId="0" applyNumberFormat="1" applyFont="1" applyFill="1" applyBorder="1" applyAlignment="1" applyProtection="1">
      <alignment horizontal="center" vertical="center"/>
      <protection hidden="1"/>
    </xf>
    <xf numFmtId="0" fontId="20" fillId="9" borderId="6" xfId="0" applyFont="1" applyFill="1" applyBorder="1" applyAlignment="1" applyProtection="1">
      <alignment vertical="center"/>
      <protection hidden="1"/>
    </xf>
    <xf numFmtId="0" fontId="10" fillId="2" borderId="49" xfId="0" applyFont="1" applyFill="1" applyBorder="1" applyAlignment="1">
      <alignment horizontal="center"/>
    </xf>
    <xf numFmtId="0" fontId="5" fillId="0" borderId="50" xfId="0" applyFont="1" applyBorder="1"/>
    <xf numFmtId="0" fontId="5" fillId="0" borderId="51" xfId="0" applyFont="1" applyBorder="1"/>
    <xf numFmtId="0" fontId="18" fillId="10" borderId="14" xfId="0" applyFont="1" applyFill="1" applyBorder="1" applyAlignment="1">
      <alignment horizontal="center"/>
    </xf>
    <xf numFmtId="0" fontId="19" fillId="9" borderId="15" xfId="0" applyFont="1" applyFill="1" applyBorder="1"/>
    <xf numFmtId="0" fontId="19" fillId="9" borderId="16" xfId="0" applyFont="1" applyFill="1" applyBorder="1"/>
    <xf numFmtId="0" fontId="15" fillId="9" borderId="43" xfId="0" applyFont="1" applyFill="1" applyBorder="1" applyAlignment="1">
      <alignment horizontal="center" vertical="center"/>
    </xf>
    <xf numFmtId="0" fontId="15" fillId="9" borderId="44" xfId="0" applyFont="1" applyFill="1" applyBorder="1" applyAlignment="1">
      <alignment horizontal="center" vertical="center"/>
    </xf>
    <xf numFmtId="0" fontId="15" fillId="9" borderId="45" xfId="0" applyFont="1" applyFill="1" applyBorder="1" applyAlignment="1">
      <alignment horizontal="center" vertical="center"/>
    </xf>
    <xf numFmtId="0" fontId="15" fillId="9" borderId="46" xfId="0" applyFont="1" applyFill="1" applyBorder="1" applyAlignment="1">
      <alignment horizontal="center" vertical="center"/>
    </xf>
    <xf numFmtId="0" fontId="15" fillId="9" borderId="47" xfId="0" applyFont="1" applyFill="1" applyBorder="1" applyAlignment="1">
      <alignment horizontal="center" vertical="center"/>
    </xf>
    <xf numFmtId="0" fontId="15" fillId="9" borderId="48" xfId="0" applyFont="1" applyFill="1" applyBorder="1" applyAlignment="1">
      <alignment horizontal="center" vertical="center"/>
    </xf>
  </cellXfs>
  <cellStyles count="1">
    <cellStyle name="Normal" xfId="0" builtinId="0"/>
  </cellStyles>
  <dxfs count="19">
    <dxf>
      <font>
        <b/>
        <color rgb="FF009C00"/>
      </font>
      <fill>
        <patternFill patternType="none"/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E06666"/>
      </font>
      <fill>
        <patternFill patternType="none"/>
      </fill>
    </dxf>
    <dxf>
      <font>
        <b/>
        <color rgb="FF009C00"/>
      </font>
      <fill>
        <patternFill patternType="none"/>
      </fill>
    </dxf>
    <dxf>
      <font>
        <color rgb="FFCCCCCC"/>
      </font>
      <fill>
        <patternFill patternType="none"/>
      </fill>
    </dxf>
    <dxf>
      <font>
        <color rgb="FFEFEFEF"/>
      </font>
      <fill>
        <patternFill patternType="none"/>
      </fill>
    </dxf>
    <dxf>
      <fill>
        <patternFill patternType="solid">
          <fgColor rgb="FFFFE599"/>
          <bgColor rgb="FFFFE599"/>
        </patternFill>
      </fill>
    </dxf>
    <dxf>
      <fill>
        <patternFill patternType="solid">
          <fgColor rgb="FFB6D7A8"/>
          <bgColor rgb="FFB6D7A8"/>
        </patternFill>
      </fill>
    </dxf>
    <dxf>
      <font>
        <b/>
        <color rgb="FFFF0000"/>
      </font>
      <fill>
        <patternFill patternType="none"/>
      </fill>
    </dxf>
    <dxf>
      <font>
        <b/>
        <color rgb="FFFF0000"/>
      </font>
      <fill>
        <patternFill patternType="none"/>
      </fill>
    </dxf>
    <dxf>
      <font>
        <b/>
        <color rgb="FF009C00"/>
      </font>
      <fill>
        <patternFill patternType="none"/>
      </fill>
    </dxf>
    <dxf>
      <font>
        <b/>
        <color rgb="FF009C00"/>
      </font>
      <fill>
        <patternFill patternType="none"/>
      </fill>
    </dxf>
    <dxf>
      <font>
        <b/>
        <color rgb="FFE06666"/>
      </font>
      <fill>
        <patternFill patternType="none"/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B6D7A8"/>
          <bgColor rgb="FFB6D7A8"/>
        </patternFill>
      </fill>
    </dxf>
    <dxf>
      <fill>
        <patternFill patternType="solid">
          <fgColor rgb="FFD9EAD3"/>
          <bgColor rgb="FFD9EAD3"/>
        </patternFill>
      </fill>
    </dxf>
    <dxf>
      <font>
        <color rgb="FF000000"/>
      </font>
      <fill>
        <patternFill patternType="solid">
          <fgColor rgb="FFE06666"/>
          <bgColor rgb="FFE06666"/>
        </patternFill>
      </fill>
    </dxf>
    <dxf>
      <font>
        <b/>
        <color rgb="FF000000"/>
      </font>
      <fill>
        <patternFill patternType="solid">
          <fgColor rgb="FF93C47D"/>
          <bgColor rgb="FF93C47D"/>
        </patternFill>
      </fill>
    </dxf>
  </dxfs>
  <tableStyles count="0" defaultTableStyle="TableStyleMedium2" defaultPivotStyle="PivotStyleLight16"/>
  <colors>
    <mruColors>
      <color rgb="FF227792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552450</xdr:colOff>
      <xdr:row>11</xdr:row>
      <xdr:rowOff>161925</xdr:rowOff>
    </xdr:from>
    <xdr:ext cx="2066925" cy="285750"/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2450" y="2537824"/>
          <a:ext cx="2066925" cy="2857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Resultado Esperado em $</a:t>
          </a:r>
          <a:endParaRPr sz="1200" b="1"/>
        </a:p>
      </xdr:txBody>
    </xdr:sp>
    <xdr:clientData fLocksWithSheet="0"/>
  </xdr:oneCellAnchor>
  <xdr:oneCellAnchor>
    <xdr:from>
      <xdr:col>0</xdr:col>
      <xdr:colOff>542925</xdr:colOff>
      <xdr:row>12</xdr:row>
      <xdr:rowOff>171450</xdr:rowOff>
    </xdr:from>
    <xdr:ext cx="2066925" cy="285750"/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2750692"/>
          <a:ext cx="2066925" cy="2857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Resultado Esperado em %</a:t>
          </a:r>
          <a:endParaRPr sz="12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00"/>
  <sheetViews>
    <sheetView tabSelected="1" zoomScale="89" zoomScaleNormal="89" workbookViewId="0">
      <selection activeCell="G9" sqref="G9"/>
    </sheetView>
  </sheetViews>
  <sheetFormatPr defaultColWidth="14.42578125" defaultRowHeight="15" customHeight="1"/>
  <cols>
    <col min="1" max="1" width="36" customWidth="1"/>
    <col min="4" max="4" width="14.42578125" style="12"/>
    <col min="5" max="5" width="12.140625" style="12" customWidth="1"/>
    <col min="6" max="6" width="4.5703125" style="12" customWidth="1"/>
    <col min="7" max="7" width="14" style="12" customWidth="1"/>
    <col min="8" max="8" width="14.42578125" style="12" customWidth="1"/>
    <col min="9" max="9" width="11.28515625" style="12" customWidth="1"/>
    <col min="10" max="10" width="15" style="12" customWidth="1"/>
    <col min="11" max="11" width="3.42578125" style="12" customWidth="1"/>
    <col min="12" max="12" width="14.28515625" style="12" customWidth="1"/>
    <col min="13" max="13" width="28.28515625" style="40" customWidth="1"/>
    <col min="14" max="14" width="9" style="40" customWidth="1"/>
    <col min="15" max="15" width="12.42578125" style="40" customWidth="1"/>
    <col min="16" max="16" width="32.7109375" style="40" customWidth="1"/>
    <col min="17" max="24" width="14.42578125" style="12"/>
  </cols>
  <sheetData>
    <row r="1" spans="1:16" ht="15.75" customHeight="1" thickBot="1">
      <c r="A1" s="127" t="s">
        <v>32</v>
      </c>
      <c r="B1" s="128"/>
      <c r="C1" s="129"/>
      <c r="E1" s="13"/>
      <c r="F1" s="14"/>
      <c r="G1" s="14"/>
      <c r="H1" s="15"/>
      <c r="I1" s="15"/>
      <c r="J1" s="15"/>
      <c r="K1" s="14"/>
      <c r="L1" s="14"/>
      <c r="M1" s="14"/>
      <c r="N1" s="41"/>
      <c r="O1" s="41"/>
      <c r="P1" s="42"/>
    </row>
    <row r="2" spans="1:16" ht="27" customHeight="1" thickBot="1">
      <c r="A2" s="130"/>
      <c r="B2" s="131"/>
      <c r="C2" s="132"/>
      <c r="E2" s="16" t="s">
        <v>0</v>
      </c>
      <c r="F2" s="17" t="s">
        <v>1</v>
      </c>
      <c r="G2" s="16" t="s">
        <v>2</v>
      </c>
      <c r="H2" s="18" t="s">
        <v>3</v>
      </c>
      <c r="I2" s="18" t="s">
        <v>4</v>
      </c>
      <c r="J2" s="119" t="s">
        <v>5</v>
      </c>
      <c r="K2" s="120"/>
      <c r="L2" s="19" t="str">
        <f>IF(algoritmo!L4=1,"% Micro Serie","% Acerto")</f>
        <v>% Micro Serie</v>
      </c>
      <c r="M2" s="20" t="str">
        <f>IF(algoritmo!L4=1, "Riparti Qui","Qtde de erros aceitos")</f>
        <v>Riparti Qui</v>
      </c>
      <c r="N2" s="43" t="str">
        <f>IF($B$9="Progressivo","€➔Prelievo","Ever")</f>
        <v>€➔Prelievo</v>
      </c>
      <c r="O2" s="44" t="str">
        <f>IF($B$9="Progressivo","Prelievo","Green")</f>
        <v>Prelievo</v>
      </c>
      <c r="P2" s="45"/>
    </row>
    <row r="3" spans="1:16" ht="15.75" customHeight="1" thickBot="1">
      <c r="A3" s="121" t="s">
        <v>31</v>
      </c>
      <c r="B3" s="122"/>
      <c r="C3" s="123"/>
      <c r="E3" s="110"/>
      <c r="F3" s="21">
        <v>1</v>
      </c>
      <c r="G3" s="106" t="s">
        <v>35</v>
      </c>
      <c r="H3" s="22">
        <f>algoritmo!C3</f>
        <v>4.1946636218731568</v>
      </c>
      <c r="I3" s="22">
        <f>IF(algoritmo!D3=0,-H3,algoritmo!D3)</f>
        <v>-4.1946636218731568</v>
      </c>
      <c r="J3" s="23">
        <f>algoritmo!F3</f>
        <v>45.805336378126846</v>
      </c>
      <c r="K3" s="24" t="str">
        <f t="shared" ref="K3:K102" si="0">IF(M3="◄◄","↑","")</f>
        <v/>
      </c>
      <c r="L3" s="25">
        <f>algoritmo!J3</f>
        <v>0</v>
      </c>
      <c r="M3" s="26" t="str">
        <f>IF(J3="", "",          IF(algoritmo!$L$4=1,    IF(algoritmo!F3&gt;=algoritmo!G2, "◄◄",""),    IF(algoritmo!I2+algoritmo!B3=$B$7,  "Ciclo com Lucro",  IF(algoritmo!H3=$B$6-$B$7+1, "Ciclo com Perda", "Qtde de erros disponíveis "&amp;($B$6-$B$7-algoritmo!H3)&amp;""  ))    )        )</f>
        <v/>
      </c>
      <c r="N3" s="46">
        <f>IF($B$9="Progressivo",algoritmo!E3,"")</f>
        <v>0</v>
      </c>
      <c r="O3" s="47">
        <f t="shared" ref="O3:O34" si="1">IF($B$9="Progressivo",IF(N3="","",N3),"")</f>
        <v>0</v>
      </c>
      <c r="P3" s="42"/>
    </row>
    <row r="4" spans="1:16" ht="15.75" customHeight="1">
      <c r="A4" s="124" t="s">
        <v>28</v>
      </c>
      <c r="B4" s="125"/>
      <c r="C4" s="126"/>
      <c r="E4" s="111"/>
      <c r="F4" s="27">
        <f t="shared" ref="F4:F35" si="2">IF(  F3&lt;$B$6,  F3+1,  IF(G3="", " ", F3+1)  )</f>
        <v>2</v>
      </c>
      <c r="G4" s="107" t="s">
        <v>35</v>
      </c>
      <c r="H4" s="28">
        <f>algoritmo!C4</f>
        <v>5.9036006530066514</v>
      </c>
      <c r="I4" s="28">
        <f>IF(algoritmo!D4=0,-H4,algoritmo!D4)</f>
        <v>-5.9036006530066514</v>
      </c>
      <c r="J4" s="29">
        <f>algoritmo!F4</f>
        <v>39.901735725120197</v>
      </c>
      <c r="K4" s="30" t="str">
        <f t="shared" si="0"/>
        <v/>
      </c>
      <c r="L4" s="31">
        <f>algoritmo!J4</f>
        <v>0</v>
      </c>
      <c r="M4" s="26" t="str">
        <f>IF(J4="", "",          IF(algoritmo!$L$4=1,    IF(algoritmo!F4&gt;=algoritmo!G3, "◄◄",""),    IF(algoritmo!I3+algoritmo!B4=$B$7,  "Ciclo com Lucro",  IF(algoritmo!H4=$B$6-$B$7+1, "Ciclo com Perda", "Qtde de erros disponíveis "&amp;($B$6-$B$7-algoritmo!H4)&amp;""  ))    )        )</f>
        <v/>
      </c>
      <c r="N4" s="46">
        <f>IF($B$9="Progressivo",algoritmo!E4,"")</f>
        <v>0</v>
      </c>
      <c r="O4" s="47">
        <f t="shared" si="1"/>
        <v>0</v>
      </c>
      <c r="P4" s="42"/>
    </row>
    <row r="5" spans="1:16" ht="15.75" customHeight="1">
      <c r="A5" s="6" t="s">
        <v>29</v>
      </c>
      <c r="B5" s="113">
        <v>50</v>
      </c>
      <c r="C5" s="11"/>
      <c r="E5" s="111"/>
      <c r="F5" s="27">
        <f t="shared" si="2"/>
        <v>3</v>
      </c>
      <c r="G5" s="107" t="s">
        <v>35</v>
      </c>
      <c r="H5" s="28">
        <f>algoritmo!C5</f>
        <v>7.7894730838282227</v>
      </c>
      <c r="I5" s="28">
        <f>IF(algoritmo!D5=0,-H5,algoritmo!D5)</f>
        <v>-7.7894730838282227</v>
      </c>
      <c r="J5" s="29">
        <f>algoritmo!F5</f>
        <v>32.112262641291977</v>
      </c>
      <c r="K5" s="30" t="str">
        <f t="shared" si="0"/>
        <v/>
      </c>
      <c r="L5" s="31">
        <f>algoritmo!J5</f>
        <v>0</v>
      </c>
      <c r="M5" s="26" t="str">
        <f>IF(J5="", "",          IF(algoritmo!$L$4=1,    IF(algoritmo!F5&gt;=algoritmo!G4, "◄◄",""),    IF(algoritmo!I4+algoritmo!B5=$B$7,  "Ciclo com Lucro",  IF(algoritmo!H5=$B$6-$B$7+1, "Ciclo com Perda", "Qtde de erros disponíveis "&amp;($B$6-$B$7-algoritmo!H5)&amp;""  ))    )        )</f>
        <v/>
      </c>
      <c r="N5" s="46">
        <f>IF($B$9="Progressivo",algoritmo!E5,"")</f>
        <v>0</v>
      </c>
      <c r="O5" s="47">
        <f t="shared" si="1"/>
        <v>0</v>
      </c>
      <c r="P5" s="42"/>
    </row>
    <row r="6" spans="1:16" ht="15.75" customHeight="1">
      <c r="A6" s="1" t="s">
        <v>30</v>
      </c>
      <c r="B6" s="114">
        <v>10</v>
      </c>
      <c r="C6" s="2"/>
      <c r="E6" s="111"/>
      <c r="F6" s="27">
        <f t="shared" si="2"/>
        <v>4</v>
      </c>
      <c r="G6" s="107" t="s">
        <v>35</v>
      </c>
      <c r="H6" s="28">
        <f>algoritmo!C6</f>
        <v>9.3968246725546791</v>
      </c>
      <c r="I6" s="28">
        <f>IF(algoritmo!D6=0,-H6,algoritmo!D6)</f>
        <v>-9.3968246725546791</v>
      </c>
      <c r="J6" s="29">
        <f>algoritmo!F6</f>
        <v>22.715437968737298</v>
      </c>
      <c r="K6" s="30" t="str">
        <f t="shared" si="0"/>
        <v/>
      </c>
      <c r="L6" s="31">
        <f>algoritmo!J6</f>
        <v>0</v>
      </c>
      <c r="M6" s="26" t="str">
        <f>IF(J6="", "",          IF(algoritmo!$L$4=1,    IF(algoritmo!F6&gt;=algoritmo!G5, "◄◄",""),    IF(algoritmo!I5+algoritmo!B6=$B$7,  "Ciclo com Lucro",  IF(algoritmo!H6=$B$6-$B$7+1, "Ciclo com Perda", "Qtde de erros disponíveis "&amp;($B$6-$B$7-algoritmo!H6)&amp;""  ))    )        )</f>
        <v/>
      </c>
      <c r="N6" s="46">
        <f>IF($B$9="Progressivo",algoritmo!E6,"")</f>
        <v>0</v>
      </c>
      <c r="O6" s="47">
        <f t="shared" si="1"/>
        <v>0</v>
      </c>
      <c r="P6" s="48"/>
    </row>
    <row r="7" spans="1:16" ht="15.75" customHeight="1">
      <c r="A7" s="7" t="s">
        <v>33</v>
      </c>
      <c r="B7" s="115">
        <v>4</v>
      </c>
      <c r="C7" s="8">
        <f>B7/B6</f>
        <v>0.4</v>
      </c>
      <c r="E7" s="111"/>
      <c r="F7" s="27">
        <f t="shared" si="2"/>
        <v>5</v>
      </c>
      <c r="G7" s="107" t="s">
        <v>35</v>
      </c>
      <c r="H7" s="28">
        <f>algoritmo!C7</f>
        <v>9.9188704876966138</v>
      </c>
      <c r="I7" s="28">
        <f>IF(algoritmo!D7=0,-H7,algoritmo!D7)</f>
        <v>-9.9188704876966138</v>
      </c>
      <c r="J7" s="29">
        <f>algoritmo!F7</f>
        <v>12.796567481040684</v>
      </c>
      <c r="K7" s="30" t="str">
        <f t="shared" si="0"/>
        <v/>
      </c>
      <c r="L7" s="31">
        <f>algoritmo!J7</f>
        <v>0</v>
      </c>
      <c r="M7" s="26" t="str">
        <f>IF(J7="", "",          IF(algoritmo!$L$4=1,    IF(algoritmo!F7&gt;=algoritmo!G6, "◄◄",""),    IF(algoritmo!I6+algoritmo!B7=$B$7,  "Ciclo com Lucro",  IF(algoritmo!H7=$B$6-$B$7+1, "Ciclo com Perda", "Qtde de erros disponíveis "&amp;($B$6-$B$7-algoritmo!H7)&amp;""  ))    )        )</f>
        <v/>
      </c>
      <c r="N7" s="46">
        <f>IF($B$9="Progressivo",algoritmo!E7,"")</f>
        <v>0</v>
      </c>
      <c r="O7" s="47">
        <f t="shared" si="1"/>
        <v>0</v>
      </c>
      <c r="P7" s="49"/>
    </row>
    <row r="8" spans="1:16" ht="15.75" customHeight="1">
      <c r="A8" s="3" t="s">
        <v>6</v>
      </c>
      <c r="B8" s="116">
        <v>1.9</v>
      </c>
      <c r="C8" s="2"/>
      <c r="E8" s="111"/>
      <c r="F8" s="27">
        <f t="shared" si="2"/>
        <v>6</v>
      </c>
      <c r="G8" s="107" t="s">
        <v>34</v>
      </c>
      <c r="H8" s="28">
        <f>algoritmo!C8</f>
        <v>8.3759350784993565</v>
      </c>
      <c r="I8" s="28">
        <f>IF(algoritmo!D8=0,-H8,algoritmo!D8)</f>
        <v>7.5383415706494201</v>
      </c>
      <c r="J8" s="29">
        <f>algoritmo!F8</f>
        <v>20.334909051690104</v>
      </c>
      <c r="K8" s="30" t="str">
        <f t="shared" si="0"/>
        <v/>
      </c>
      <c r="L8" s="31">
        <f>algoritmo!J8</f>
        <v>0.16666666666666666</v>
      </c>
      <c r="M8" s="26" t="str">
        <f>IF(J8="", "",          IF(algoritmo!$L$4=1,    IF(algoritmo!F8&gt;=algoritmo!G7, "◄◄",""),    IF(algoritmo!I7+algoritmo!B8=$B$7,  "Ciclo com Lucro",  IF(algoritmo!H8=$B$6-$B$7+1, "Ciclo com Perda", "Qtde de erros disponíveis "&amp;($B$6-$B$7-algoritmo!H8)&amp;""  ))    )        )</f>
        <v/>
      </c>
      <c r="N8" s="46">
        <f>IF($B$9="Progressivo",algoritmo!E8,"")</f>
        <v>0</v>
      </c>
      <c r="O8" s="47">
        <f t="shared" si="1"/>
        <v>0</v>
      </c>
      <c r="P8" s="49"/>
    </row>
    <row r="9" spans="1:16" ht="15.75" customHeight="1">
      <c r="A9" s="117" t="s">
        <v>7</v>
      </c>
      <c r="B9" s="118" t="s">
        <v>36</v>
      </c>
      <c r="C9" s="9"/>
      <c r="E9" s="111"/>
      <c r="F9" s="27">
        <f t="shared" si="2"/>
        <v>7</v>
      </c>
      <c r="G9" s="107" t="s">
        <v>34</v>
      </c>
      <c r="H9" s="28">
        <f>algoritmo!C9</f>
        <v>11.935707486861581</v>
      </c>
      <c r="I9" s="28">
        <f>IF(algoritmo!D9=0,-H9,algoritmo!D9)</f>
        <v>10.742136738175422</v>
      </c>
      <c r="J9" s="29">
        <f>algoritmo!F9</f>
        <v>31.077045789865526</v>
      </c>
      <c r="K9" s="30" t="str">
        <f t="shared" si="0"/>
        <v/>
      </c>
      <c r="L9" s="31">
        <f>algoritmo!J9</f>
        <v>0.2857142857142857</v>
      </c>
      <c r="M9" s="26" t="str">
        <f>IF(J9="", "",          IF(algoritmo!$L$4=1,    IF(algoritmo!F9&gt;=algoritmo!G8, "◄◄",""),    IF(algoritmo!I8+algoritmo!B9=$B$7,  "Ciclo com Lucro",  IF(algoritmo!H9=$B$6-$B$7+1, "Ciclo com Perda", "Qtde de erros disponíveis "&amp;($B$6-$B$7-algoritmo!H9)&amp;""  ))    )        )</f>
        <v/>
      </c>
      <c r="N9" s="46">
        <f>IF($B$9="Progressivo",algoritmo!E9,"")</f>
        <v>0</v>
      </c>
      <c r="O9" s="47">
        <f t="shared" si="1"/>
        <v>0</v>
      </c>
      <c r="P9" s="49"/>
    </row>
    <row r="10" spans="1:16" ht="15.75" customHeight="1" thickBot="1">
      <c r="A10" s="4" t="str">
        <f>IF(B9="Progressivo","Percentuale da reinvestire","")</f>
        <v>Percentuale da reinvestire</v>
      </c>
      <c r="B10" s="10">
        <v>100</v>
      </c>
      <c r="C10" s="5" t="str">
        <f>IF(B9="Progressivo","%","")</f>
        <v>%</v>
      </c>
      <c r="E10" s="111"/>
      <c r="F10" s="27">
        <f t="shared" si="2"/>
        <v>8</v>
      </c>
      <c r="G10" s="107" t="s">
        <v>34</v>
      </c>
      <c r="H10" s="28">
        <f>algoritmo!C10</f>
        <v>15.118562816691338</v>
      </c>
      <c r="I10" s="28">
        <f>IF(algoritmo!D10=0,-H10,algoritmo!D10)</f>
        <v>13.606706535022202</v>
      </c>
      <c r="J10" s="29">
        <f>algoritmo!F10</f>
        <v>44.683752324887728</v>
      </c>
      <c r="K10" s="30" t="str">
        <f t="shared" si="0"/>
        <v/>
      </c>
      <c r="L10" s="31">
        <f>algoritmo!J10</f>
        <v>0.375</v>
      </c>
      <c r="M10" s="26" t="str">
        <f>IF(J10="", "",          IF(algoritmo!$L$4=1,    IF(algoritmo!F10&gt;=algoritmo!G9, "◄◄",""),    IF(algoritmo!I9+algoritmo!B10=$B$7,  "Ciclo com Lucro",  IF(algoritmo!H10=$B$6-$B$7+1, "Ciclo com Perda", "Qtde de erros disponíveis "&amp;($B$6-$B$7-algoritmo!H10)&amp;""  ))    )        )</f>
        <v/>
      </c>
      <c r="N10" s="46">
        <f>IF($B$9="Progressivo",algoritmo!E10,"")</f>
        <v>0</v>
      </c>
      <c r="O10" s="47">
        <f t="shared" si="1"/>
        <v>0</v>
      </c>
      <c r="P10" s="48"/>
    </row>
    <row r="11" spans="1:16" ht="15.75" customHeight="1">
      <c r="A11" s="53" t="s">
        <v>8</v>
      </c>
      <c r="B11" s="54"/>
      <c r="C11" s="55"/>
      <c r="E11" s="111"/>
      <c r="F11" s="27">
        <f t="shared" si="2"/>
        <v>9</v>
      </c>
      <c r="G11" s="107" t="s">
        <v>34</v>
      </c>
      <c r="H11" s="28">
        <f>algoritmo!C11</f>
        <v>14.362634675856768</v>
      </c>
      <c r="I11" s="28">
        <f>IF(algoritmo!D11=0,-H11,algoritmo!D11)</f>
        <v>12.926371208271089</v>
      </c>
      <c r="J11" s="29">
        <f>algoritmo!F11</f>
        <v>57.610123533158813</v>
      </c>
      <c r="K11" s="30" t="str">
        <f t="shared" si="0"/>
        <v>↑</v>
      </c>
      <c r="L11" s="31">
        <f>algoritmo!J11</f>
        <v>0.44444444444444442</v>
      </c>
      <c r="M11" s="26" t="str">
        <f>IF(J11="", "",          IF(algoritmo!$L$4=1,    IF(algoritmo!F11&gt;=algoritmo!G10, "◄◄",""),    IF(algoritmo!I10+algoritmo!B11=$B$7,  "Ciclo com Lucro",  IF(algoritmo!H11=$B$6-$B$7+1, "Ciclo com Perda", "Qtde de erros disponíveis "&amp;($B$6-$B$7-algoritmo!H11)&amp;""  ))    )        )</f>
        <v>◄◄</v>
      </c>
      <c r="N11" s="46">
        <f>IF($B$9="Progressivo",algoritmo!E11,"")</f>
        <v>0</v>
      </c>
      <c r="O11" s="47">
        <f t="shared" si="1"/>
        <v>0</v>
      </c>
      <c r="P11" s="42"/>
    </row>
    <row r="12" spans="1:16" ht="15.75" customHeight="1">
      <c r="A12" s="56" t="s">
        <v>9</v>
      </c>
      <c r="B12" s="57"/>
      <c r="C12" s="58"/>
      <c r="E12" s="111"/>
      <c r="F12" s="27">
        <f t="shared" si="2"/>
        <v>10</v>
      </c>
      <c r="G12" s="107"/>
      <c r="H12" s="28">
        <f>algoritmo!C12</f>
        <v>4.8331017887231988</v>
      </c>
      <c r="I12" s="28" t="str">
        <f>IF(algoritmo!D12=0,-H12,algoritmo!D12)</f>
        <v/>
      </c>
      <c r="J12" s="29" t="str">
        <f>algoritmo!F12</f>
        <v/>
      </c>
      <c r="K12" s="30" t="str">
        <f t="shared" si="0"/>
        <v/>
      </c>
      <c r="L12" s="31" t="str">
        <f>algoritmo!J12</f>
        <v/>
      </c>
      <c r="M12" s="26" t="str">
        <f>IF(J12="", "",          IF(algoritmo!$L$4=1,    IF(algoritmo!F12&gt;=algoritmo!G11, "◄◄",""),    IF(algoritmo!I11+algoritmo!B12=$B$7,  "Ciclo com Lucro",  IF(algoritmo!H12=$B$6-$B$7+1, "Ciclo com Perda", "Qtde de erros disponíveis "&amp;($B$6-$B$7-algoritmo!H12)&amp;""  ))    )        )</f>
        <v/>
      </c>
      <c r="N12" s="46" t="str">
        <f>IF($B$9="Progressivo",algoritmo!E12,"")</f>
        <v/>
      </c>
      <c r="O12" s="47" t="str">
        <f t="shared" si="1"/>
        <v/>
      </c>
      <c r="P12" s="42"/>
    </row>
    <row r="13" spans="1:16" ht="15.75" customHeight="1">
      <c r="A13" s="59" t="s">
        <v>7</v>
      </c>
      <c r="B13" s="60">
        <f>B5*(1+B14)^(1+COUNTIF(M3:M102,"hai vinto"))</f>
        <v>57.610123533158841</v>
      </c>
      <c r="C13" s="61"/>
      <c r="E13" s="111"/>
      <c r="F13" s="27" t="str">
        <f t="shared" si="2"/>
        <v xml:space="preserve"> </v>
      </c>
      <c r="G13" s="107"/>
      <c r="H13" s="28" t="str">
        <f>algoritmo!C13</f>
        <v/>
      </c>
      <c r="I13" s="28" t="str">
        <f>IF(algoritmo!D13=0,-H13,algoritmo!D13)</f>
        <v/>
      </c>
      <c r="J13" s="29" t="str">
        <f>algoritmo!F13</f>
        <v/>
      </c>
      <c r="K13" s="30" t="str">
        <f t="shared" si="0"/>
        <v/>
      </c>
      <c r="L13" s="31" t="str">
        <f>algoritmo!J13</f>
        <v/>
      </c>
      <c r="M13" s="26" t="str">
        <f>IF(J13="", "",          IF(algoritmo!$L$4=1,    IF(algoritmo!F13&gt;=algoritmo!G12, "◄◄",""),    IF(algoritmo!I12+algoritmo!B13=$B$7,  "Ciclo com Lucro",  IF(algoritmo!H13=$B$6-$B$7+1, "Ciclo com Perda", "Qtde de erros disponíveis "&amp;($B$6-$B$7-algoritmo!H13)&amp;""  ))    )        )</f>
        <v/>
      </c>
      <c r="N13" s="46" t="str">
        <f>IF($B$9="Progressivo",algoritmo!E13,"")</f>
        <v/>
      </c>
      <c r="O13" s="47" t="str">
        <f t="shared" si="1"/>
        <v/>
      </c>
      <c r="P13" s="50"/>
    </row>
    <row r="14" spans="1:16" ht="15.75" customHeight="1">
      <c r="A14" s="62" t="str">
        <f>IF(algoritmo!$L$4=0, "Rendimento Totale","Rendimento Totale Minimo")</f>
        <v>Rendimento Totale Minimo</v>
      </c>
      <c r="B14" s="63">
        <f>algoritmo!$N$2-1</f>
        <v>0.15220247066317683</v>
      </c>
      <c r="C14" s="64"/>
      <c r="E14" s="111"/>
      <c r="F14" s="27" t="str">
        <f t="shared" si="2"/>
        <v xml:space="preserve"> </v>
      </c>
      <c r="G14" s="108"/>
      <c r="H14" s="28" t="str">
        <f>algoritmo!C14</f>
        <v/>
      </c>
      <c r="I14" s="28" t="str">
        <f>IF(algoritmo!D14=0,-H14,algoritmo!D14)</f>
        <v/>
      </c>
      <c r="J14" s="29" t="str">
        <f>algoritmo!F14</f>
        <v/>
      </c>
      <c r="K14" s="30" t="str">
        <f t="shared" si="0"/>
        <v/>
      </c>
      <c r="L14" s="31" t="str">
        <f>algoritmo!J14</f>
        <v/>
      </c>
      <c r="M14" s="26" t="str">
        <f>IF(J14="", "",          IF(algoritmo!$L$4=1,    IF(algoritmo!F14&gt;=algoritmo!G13, "◄◄",""),    IF(algoritmo!I13+algoritmo!B14=$B$7,  "Ciclo com Lucro",  IF(algoritmo!H14=$B$6-$B$7+1, "Ciclo com Perda", "Qtde de erros disponíveis "&amp;($B$6-$B$7-algoritmo!H14)&amp;""  ))    )        )</f>
        <v/>
      </c>
      <c r="N14" s="46" t="str">
        <f>IF($B$9="Progressivo",algoritmo!E14,"")</f>
        <v/>
      </c>
      <c r="O14" s="47" t="str">
        <f t="shared" si="1"/>
        <v/>
      </c>
      <c r="P14" s="42"/>
    </row>
    <row r="15" spans="1:16" ht="15.75" customHeight="1">
      <c r="A15" s="65" t="str">
        <f>IF(algoritmo!$L$4=0, "Utile Netto", "Utile Netto minimo")</f>
        <v>Utile Netto minimo</v>
      </c>
      <c r="B15" s="66">
        <f>B13-B5</f>
        <v>7.6101235331588413</v>
      </c>
      <c r="C15" s="67"/>
      <c r="E15" s="111"/>
      <c r="F15" s="27" t="str">
        <f t="shared" si="2"/>
        <v xml:space="preserve"> </v>
      </c>
      <c r="G15" s="107"/>
      <c r="H15" s="28" t="str">
        <f>algoritmo!C15</f>
        <v/>
      </c>
      <c r="I15" s="28" t="str">
        <f>IF(algoritmo!D15=0,-H15,algoritmo!D15)</f>
        <v/>
      </c>
      <c r="J15" s="29" t="str">
        <f>algoritmo!F15</f>
        <v/>
      </c>
      <c r="K15" s="30" t="str">
        <f t="shared" si="0"/>
        <v/>
      </c>
      <c r="L15" s="31" t="str">
        <f>algoritmo!J15</f>
        <v/>
      </c>
      <c r="M15" s="26" t="str">
        <f>IF(J15="", "",          IF(algoritmo!$L$4=1,    IF(algoritmo!F15&gt;=algoritmo!G14, "◄◄",""),    IF(algoritmo!I14+algoritmo!B15=$B$7,  "Ciclo com Lucro",  IF(algoritmo!H15=$B$6-$B$7+1, "Ciclo com Perda", "Qtde de erros disponíveis "&amp;($B$6-$B$7-algoritmo!H15)&amp;""  ))    )        )</f>
        <v/>
      </c>
      <c r="N15" s="46" t="str">
        <f>IF($B$9="Progressivo",algoritmo!E15,"")</f>
        <v/>
      </c>
      <c r="O15" s="47" t="str">
        <f t="shared" si="1"/>
        <v/>
      </c>
      <c r="P15" s="42"/>
    </row>
    <row r="16" spans="1:16" ht="15.75" customHeight="1">
      <c r="A16" s="54"/>
      <c r="B16" s="54"/>
      <c r="C16" s="54"/>
      <c r="E16" s="111"/>
      <c r="F16" s="27" t="str">
        <f t="shared" si="2"/>
        <v xml:space="preserve"> </v>
      </c>
      <c r="G16" s="107"/>
      <c r="H16" s="28" t="str">
        <f>algoritmo!C16</f>
        <v/>
      </c>
      <c r="I16" s="28" t="str">
        <f>IF(algoritmo!D16=0,-H16,algoritmo!D16)</f>
        <v/>
      </c>
      <c r="J16" s="29" t="str">
        <f>algoritmo!F16</f>
        <v/>
      </c>
      <c r="K16" s="30" t="str">
        <f t="shared" si="0"/>
        <v/>
      </c>
      <c r="L16" s="31" t="str">
        <f>algoritmo!J16</f>
        <v/>
      </c>
      <c r="M16" s="26" t="str">
        <f>IF(J16="", "",          IF(algoritmo!$L$4=1,    IF(algoritmo!F16&gt;=algoritmo!G15, "◄◄",""),    IF(algoritmo!I15+algoritmo!B16=$B$7,  "Ciclo com Lucro",  IF(algoritmo!H16=$B$6-$B$7+1, "Ciclo com Perda", "Qtde de erros disponíveis "&amp;($B$6-$B$7-algoritmo!H16)&amp;""  ))    )        )</f>
        <v/>
      </c>
      <c r="N16" s="46" t="str">
        <f>IF($B$9="Progressivo",algoritmo!E16,"")</f>
        <v/>
      </c>
      <c r="O16" s="47" t="str">
        <f t="shared" si="1"/>
        <v/>
      </c>
      <c r="P16" s="48"/>
    </row>
    <row r="17" spans="1:16" ht="15.75" customHeight="1">
      <c r="A17" s="68" t="s">
        <v>10</v>
      </c>
      <c r="B17" s="69"/>
      <c r="C17" s="70"/>
      <c r="E17" s="111"/>
      <c r="F17" s="27" t="str">
        <f t="shared" si="2"/>
        <v xml:space="preserve"> </v>
      </c>
      <c r="G17" s="107"/>
      <c r="H17" s="28" t="str">
        <f>algoritmo!C17</f>
        <v/>
      </c>
      <c r="I17" s="28" t="str">
        <f>IF(algoritmo!D17=0,-H17,algoritmo!D17)</f>
        <v/>
      </c>
      <c r="J17" s="29" t="str">
        <f>algoritmo!F17</f>
        <v/>
      </c>
      <c r="K17" s="30" t="str">
        <f t="shared" si="0"/>
        <v/>
      </c>
      <c r="L17" s="31" t="str">
        <f>algoritmo!J17</f>
        <v/>
      </c>
      <c r="M17" s="26" t="str">
        <f>IF(J17="", "",          IF(algoritmo!$L$4=1,    IF(algoritmo!F17&gt;=algoritmo!G16, "◄◄",""),    IF(algoritmo!I16+algoritmo!B17=$B$7,  "Ciclo com Lucro",  IF(algoritmo!H17=$B$6-$B$7+1, "Ciclo com Perda", "Qtde de erros disponíveis "&amp;($B$6-$B$7-algoritmo!H17)&amp;""  ))    )        )</f>
        <v/>
      </c>
      <c r="N17" s="46" t="str">
        <f>IF($B$9="Progressivo",algoritmo!E17,"")</f>
        <v/>
      </c>
      <c r="O17" s="47" t="str">
        <f t="shared" si="1"/>
        <v/>
      </c>
      <c r="P17" s="48"/>
    </row>
    <row r="18" spans="1:16" ht="15.75" customHeight="1">
      <c r="A18" s="71" t="s">
        <v>11</v>
      </c>
      <c r="B18" s="72">
        <f ca="1">IF(   INDIRECT("j"&amp;B22+B23+2)="Cassa Attuale",   B5,   INDIRECT("j"&amp;B22+B23+2)   )</f>
        <v>57.610123533158813</v>
      </c>
      <c r="C18" s="73"/>
      <c r="E18" s="111"/>
      <c r="F18" s="27" t="str">
        <f t="shared" si="2"/>
        <v xml:space="preserve"> </v>
      </c>
      <c r="G18" s="107"/>
      <c r="H18" s="28" t="str">
        <f>algoritmo!C18</f>
        <v/>
      </c>
      <c r="I18" s="28" t="str">
        <f>IF(algoritmo!D18=0,-H18,algoritmo!D18)</f>
        <v/>
      </c>
      <c r="J18" s="29" t="str">
        <f>algoritmo!F18</f>
        <v/>
      </c>
      <c r="K18" s="30" t="str">
        <f t="shared" si="0"/>
        <v/>
      </c>
      <c r="L18" s="31" t="str">
        <f>algoritmo!J18</f>
        <v/>
      </c>
      <c r="M18" s="26" t="str">
        <f>IF(J18="", "",          IF(algoritmo!$L$4=1,    IF(algoritmo!F18&gt;=algoritmo!G17, "◄◄",""),    IF(algoritmo!I17+algoritmo!B18=$B$7,  "Ciclo com Lucro",  IF(algoritmo!H18=$B$6-$B$7+1, "Ciclo com Perda", "Qtde de erros disponíveis "&amp;($B$6-$B$7-algoritmo!H18)&amp;""  ))    )        )</f>
        <v/>
      </c>
      <c r="N18" s="46" t="str">
        <f>IF($B$9="Progressivo",algoritmo!E18,"")</f>
        <v/>
      </c>
      <c r="O18" s="47" t="str">
        <f t="shared" si="1"/>
        <v/>
      </c>
      <c r="P18" s="48"/>
    </row>
    <row r="19" spans="1:16" ht="15.75" customHeight="1">
      <c r="A19" s="74" t="s">
        <v>12</v>
      </c>
      <c r="B19" s="75">
        <f ca="1">(B18-B5)</f>
        <v>7.6101235331588128</v>
      </c>
      <c r="C19" s="76">
        <f ca="1">B19/B5</f>
        <v>0.15220247066317627</v>
      </c>
      <c r="E19" s="111"/>
      <c r="F19" s="27" t="str">
        <f t="shared" si="2"/>
        <v xml:space="preserve"> </v>
      </c>
      <c r="G19" s="107"/>
      <c r="H19" s="28" t="str">
        <f>algoritmo!C19</f>
        <v/>
      </c>
      <c r="I19" s="28" t="str">
        <f>IF(algoritmo!D19=0,-H19,algoritmo!D19)</f>
        <v/>
      </c>
      <c r="J19" s="29" t="str">
        <f>algoritmo!F19</f>
        <v/>
      </c>
      <c r="K19" s="30" t="str">
        <f t="shared" si="0"/>
        <v/>
      </c>
      <c r="L19" s="31" t="str">
        <f>algoritmo!J19</f>
        <v/>
      </c>
      <c r="M19" s="26" t="str">
        <f>IF(J19="", "",          IF(algoritmo!$L$4=1,    IF(algoritmo!F19&gt;=algoritmo!G18, "◄◄",""),    IF(algoritmo!I18+algoritmo!B19=$B$7,  "Ciclo com Lucro",  IF(algoritmo!H19=$B$6-$B$7+1, "Ciclo com Perda", "Qtde de erros disponíveis "&amp;($B$6-$B$7-algoritmo!H19)&amp;""  ))    )        )</f>
        <v/>
      </c>
      <c r="N19" s="46" t="str">
        <f>IF($B$9="Progressivo",algoritmo!E19,"")</f>
        <v/>
      </c>
      <c r="O19" s="47" t="str">
        <f t="shared" si="1"/>
        <v/>
      </c>
      <c r="P19" s="48"/>
    </row>
    <row r="20" spans="1:16" ht="15.75" customHeight="1">
      <c r="A20" s="77" t="s">
        <v>13</v>
      </c>
      <c r="B20" s="78">
        <f>SUM(algoritmo!E3:E102)</f>
        <v>0</v>
      </c>
      <c r="C20" s="79"/>
      <c r="E20" s="111"/>
      <c r="F20" s="27" t="str">
        <f t="shared" si="2"/>
        <v xml:space="preserve"> </v>
      </c>
      <c r="G20" s="107"/>
      <c r="H20" s="28" t="str">
        <f>algoritmo!C20</f>
        <v/>
      </c>
      <c r="I20" s="28" t="str">
        <f>IF(algoritmo!D20=0,-H20,algoritmo!D20)</f>
        <v/>
      </c>
      <c r="J20" s="29" t="str">
        <f>algoritmo!F20</f>
        <v/>
      </c>
      <c r="K20" s="30" t="str">
        <f t="shared" si="0"/>
        <v/>
      </c>
      <c r="L20" s="31" t="str">
        <f>algoritmo!J20</f>
        <v/>
      </c>
      <c r="M20" s="26" t="str">
        <f>IF(J20="", "",          IF(algoritmo!$L$4=1,    IF(algoritmo!F20&gt;=algoritmo!G19, "◄◄",""),    IF(algoritmo!I19+algoritmo!B20=$B$7,  "Ciclo com Lucro",  IF(algoritmo!H20=$B$6-$B$7+1, "Ciclo com Perda", "Qtde de erros disponíveis "&amp;($B$6-$B$7-algoritmo!H20)&amp;""  ))    )        )</f>
        <v/>
      </c>
      <c r="N20" s="46" t="str">
        <f>IF($B$9="Progressivo",algoritmo!E20,"")</f>
        <v/>
      </c>
      <c r="O20" s="47" t="str">
        <f t="shared" si="1"/>
        <v/>
      </c>
      <c r="P20" s="48"/>
    </row>
    <row r="21" spans="1:16" ht="15.75" customHeight="1">
      <c r="A21" s="80"/>
      <c r="B21" s="81"/>
      <c r="C21" s="82"/>
      <c r="E21" s="111"/>
      <c r="F21" s="27" t="str">
        <f t="shared" si="2"/>
        <v xml:space="preserve"> </v>
      </c>
      <c r="G21" s="107"/>
      <c r="H21" s="28" t="str">
        <f>algoritmo!C21</f>
        <v/>
      </c>
      <c r="I21" s="28" t="str">
        <f>IF(algoritmo!D21=0,-H21,algoritmo!D21)</f>
        <v/>
      </c>
      <c r="J21" s="29" t="str">
        <f>algoritmo!F21</f>
        <v/>
      </c>
      <c r="K21" s="30" t="str">
        <f t="shared" si="0"/>
        <v/>
      </c>
      <c r="L21" s="31" t="str">
        <f>algoritmo!J21</f>
        <v/>
      </c>
      <c r="M21" s="26" t="str">
        <f>IF(J21="", "",          IF(algoritmo!$L$4=1,    IF(algoritmo!F21&gt;=algoritmo!G20, "◄◄",""),    IF(algoritmo!I20+algoritmo!B21=$B$7,  "Ciclo com Lucro",  IF(algoritmo!H21=$B$6-$B$7+1, "Ciclo com Perda", "Qtde de erros disponíveis "&amp;($B$6-$B$7-algoritmo!H21)&amp;""  ))    )        )</f>
        <v/>
      </c>
      <c r="N21" s="46" t="str">
        <f>IF($B$9="Progressivo",algoritmo!E21,"")</f>
        <v/>
      </c>
      <c r="O21" s="47" t="str">
        <f t="shared" si="1"/>
        <v/>
      </c>
      <c r="P21" s="48"/>
    </row>
    <row r="22" spans="1:16" ht="15.75" customHeight="1">
      <c r="A22" s="83" t="s">
        <v>14</v>
      </c>
      <c r="B22" s="84">
        <f>COUNTIF(algoritmo!B2:B102,"=1")</f>
        <v>4</v>
      </c>
      <c r="C22" s="85">
        <f>IF(B23+B22=0,"-",B22/(B23+B22))</f>
        <v>0.44444444444444442</v>
      </c>
      <c r="E22" s="111"/>
      <c r="F22" s="27" t="str">
        <f t="shared" si="2"/>
        <v xml:space="preserve"> </v>
      </c>
      <c r="G22" s="107"/>
      <c r="H22" s="28" t="str">
        <f>algoritmo!C22</f>
        <v/>
      </c>
      <c r="I22" s="28" t="str">
        <f>IF(algoritmo!D22=0,-H22,algoritmo!D22)</f>
        <v/>
      </c>
      <c r="J22" s="29" t="str">
        <f>algoritmo!F22</f>
        <v/>
      </c>
      <c r="K22" s="30" t="str">
        <f t="shared" si="0"/>
        <v/>
      </c>
      <c r="L22" s="31" t="str">
        <f>algoritmo!J22</f>
        <v/>
      </c>
      <c r="M22" s="26" t="str">
        <f>IF(J22="", "",          IF(algoritmo!$L$4=1,    IF(algoritmo!F22&gt;=algoritmo!G21, "◄◄",""),    IF(algoritmo!I21+algoritmo!B22=$B$7,  "Ciclo com Lucro",  IF(algoritmo!H22=$B$6-$B$7+1, "Ciclo com Perda", "Qtde de erros disponíveis "&amp;($B$6-$B$7-algoritmo!H22)&amp;""  ))    )        )</f>
        <v/>
      </c>
      <c r="N22" s="46" t="str">
        <f>IF($B$9="Progressivo",algoritmo!E22,"")</f>
        <v/>
      </c>
      <c r="O22" s="47" t="str">
        <f t="shared" si="1"/>
        <v/>
      </c>
      <c r="P22" s="48"/>
    </row>
    <row r="23" spans="1:16" ht="15.75" customHeight="1">
      <c r="A23" s="86" t="s">
        <v>15</v>
      </c>
      <c r="B23" s="87">
        <f>COUNTIF(algoritmo!B2:B102,"=0")</f>
        <v>5</v>
      </c>
      <c r="C23" s="88"/>
      <c r="E23" s="111"/>
      <c r="F23" s="27" t="str">
        <f t="shared" si="2"/>
        <v xml:space="preserve"> </v>
      </c>
      <c r="G23" s="107"/>
      <c r="H23" s="28" t="str">
        <f>algoritmo!C23</f>
        <v/>
      </c>
      <c r="I23" s="28" t="str">
        <f>IF(algoritmo!D23=0,-H23,algoritmo!D23)</f>
        <v/>
      </c>
      <c r="J23" s="29" t="str">
        <f>algoritmo!F23</f>
        <v/>
      </c>
      <c r="K23" s="30" t="str">
        <f t="shared" si="0"/>
        <v/>
      </c>
      <c r="L23" s="31" t="str">
        <f>algoritmo!J23</f>
        <v/>
      </c>
      <c r="M23" s="26" t="str">
        <f>IF(J23="", "",          IF(algoritmo!$L$4=1,    IF(algoritmo!F23&gt;=algoritmo!G22, "◄◄",""),    IF(algoritmo!I22+algoritmo!B23=$B$7,  "Ciclo com Lucro",  IF(algoritmo!H23=$B$6-$B$7+1, "Ciclo com Perda", "Qtde de erros disponíveis "&amp;($B$6-$B$7-algoritmo!H23)&amp;""  ))    )        )</f>
        <v/>
      </c>
      <c r="N23" s="46" t="str">
        <f>IF($B$9="Progressivo",algoritmo!E23,"")</f>
        <v/>
      </c>
      <c r="O23" s="47" t="str">
        <f t="shared" si="1"/>
        <v/>
      </c>
      <c r="P23" s="48"/>
    </row>
    <row r="24" spans="1:16" ht="15.75" customHeight="1">
      <c r="A24" s="12"/>
      <c r="B24" s="12"/>
      <c r="C24" s="12"/>
      <c r="E24" s="112"/>
      <c r="F24" s="27" t="str">
        <f t="shared" si="2"/>
        <v xml:space="preserve"> </v>
      </c>
      <c r="G24" s="107"/>
      <c r="H24" s="28" t="str">
        <f>algoritmo!C24</f>
        <v/>
      </c>
      <c r="I24" s="28" t="str">
        <f>IF(algoritmo!D24=0,-H24,algoritmo!D24)</f>
        <v/>
      </c>
      <c r="J24" s="29" t="str">
        <f>algoritmo!F24</f>
        <v/>
      </c>
      <c r="K24" s="30" t="str">
        <f t="shared" si="0"/>
        <v/>
      </c>
      <c r="L24" s="31" t="str">
        <f>algoritmo!J24</f>
        <v/>
      </c>
      <c r="M24" s="26" t="str">
        <f>IF(J24="", "",          IF(algoritmo!$L$4=1,    IF(algoritmo!F24&gt;=algoritmo!G23, "◄◄",""),    IF(algoritmo!I23+algoritmo!B24=$B$7,  "Ciclo com Lucro",  IF(algoritmo!H24=$B$6-$B$7+1, "Ciclo com Perda", "Qtde de erros disponíveis "&amp;($B$6-$B$7-algoritmo!H24)&amp;""  ))    )        )</f>
        <v/>
      </c>
      <c r="N24" s="46" t="str">
        <f>IF($B$9="Progressivo",algoritmo!E24,"")</f>
        <v/>
      </c>
      <c r="O24" s="47" t="str">
        <f t="shared" si="1"/>
        <v/>
      </c>
      <c r="P24" s="48"/>
    </row>
    <row r="25" spans="1:16" ht="15.75" customHeight="1">
      <c r="A25" s="12"/>
      <c r="B25" s="12"/>
      <c r="C25" s="12"/>
      <c r="E25" s="112"/>
      <c r="F25" s="27" t="str">
        <f t="shared" si="2"/>
        <v xml:space="preserve"> </v>
      </c>
      <c r="G25" s="107"/>
      <c r="H25" s="28" t="str">
        <f>algoritmo!C25</f>
        <v/>
      </c>
      <c r="I25" s="28" t="str">
        <f>IF(algoritmo!D25=0,-H25,algoritmo!D25)</f>
        <v/>
      </c>
      <c r="J25" s="29" t="str">
        <f>algoritmo!F25</f>
        <v/>
      </c>
      <c r="K25" s="30" t="str">
        <f t="shared" si="0"/>
        <v/>
      </c>
      <c r="L25" s="31" t="str">
        <f>algoritmo!J25</f>
        <v/>
      </c>
      <c r="M25" s="26" t="str">
        <f>IF(J25="", "",          IF(algoritmo!$L$4=1,    IF(algoritmo!F25&gt;=algoritmo!G24, "◄◄",""),    IF(algoritmo!I24+algoritmo!B25=$B$7,  "Ciclo com Lucro",  IF(algoritmo!H25=$B$6-$B$7+1, "Ciclo com Perda", "Qtde de erros disponíveis "&amp;($B$6-$B$7-algoritmo!H25)&amp;""  ))    )        )</f>
        <v/>
      </c>
      <c r="N25" s="46" t="str">
        <f>IF($B$9="Progressivo",algoritmo!E25,"")</f>
        <v/>
      </c>
      <c r="O25" s="47" t="str">
        <f t="shared" si="1"/>
        <v/>
      </c>
      <c r="P25" s="48"/>
    </row>
    <row r="26" spans="1:16" ht="15.75" customHeight="1">
      <c r="A26" s="12"/>
      <c r="B26" s="12"/>
      <c r="C26" s="12"/>
      <c r="E26" s="112"/>
      <c r="F26" s="27" t="str">
        <f t="shared" si="2"/>
        <v xml:space="preserve"> </v>
      </c>
      <c r="G26" s="107"/>
      <c r="H26" s="28" t="str">
        <f>algoritmo!C26</f>
        <v/>
      </c>
      <c r="I26" s="28" t="str">
        <f>IF(algoritmo!D26=0,-H26,algoritmo!D26)</f>
        <v/>
      </c>
      <c r="J26" s="29" t="str">
        <f>algoritmo!F26</f>
        <v/>
      </c>
      <c r="K26" s="30" t="str">
        <f t="shared" si="0"/>
        <v/>
      </c>
      <c r="L26" s="31" t="str">
        <f>algoritmo!J26</f>
        <v/>
      </c>
      <c r="M26" s="26" t="str">
        <f>IF(J26="", "",          IF(algoritmo!$L$4=1,    IF(algoritmo!F26&gt;=algoritmo!G25, "◄◄",""),    IF(algoritmo!I25+algoritmo!B26=$B$7,  "Ciclo com Lucro",  IF(algoritmo!H26=$B$6-$B$7+1, "Ciclo com Perda", "Qtde de erros disponíveis "&amp;($B$6-$B$7-algoritmo!H26)&amp;""  ))    )        )</f>
        <v/>
      </c>
      <c r="N26" s="46" t="str">
        <f>IF($B$9="Progressivo",algoritmo!E26,"")</f>
        <v/>
      </c>
      <c r="O26" s="47" t="str">
        <f t="shared" si="1"/>
        <v/>
      </c>
      <c r="P26" s="48"/>
    </row>
    <row r="27" spans="1:16" ht="15.75" customHeight="1">
      <c r="A27" s="12"/>
      <c r="B27" s="12"/>
      <c r="C27" s="12"/>
      <c r="E27" s="112"/>
      <c r="F27" s="27" t="str">
        <f t="shared" si="2"/>
        <v xml:space="preserve"> </v>
      </c>
      <c r="G27" s="107"/>
      <c r="H27" s="28" t="str">
        <f>algoritmo!C27</f>
        <v/>
      </c>
      <c r="I27" s="28" t="str">
        <f>IF(algoritmo!D27=0,-H27,algoritmo!D27)</f>
        <v/>
      </c>
      <c r="J27" s="29" t="str">
        <f>algoritmo!F27</f>
        <v/>
      </c>
      <c r="K27" s="30" t="str">
        <f t="shared" si="0"/>
        <v/>
      </c>
      <c r="L27" s="31" t="str">
        <f>algoritmo!J27</f>
        <v/>
      </c>
      <c r="M27" s="26" t="str">
        <f>IF(J27="", "",          IF(algoritmo!$L$4=1,    IF(algoritmo!F27&gt;=algoritmo!G26, "◄◄",""),    IF(algoritmo!I26+algoritmo!B27=$B$7,  "Ciclo com Lucro",  IF(algoritmo!H27=$B$6-$B$7+1, "Ciclo com Perda", "Qtde de erros disponíveis "&amp;($B$6-$B$7-algoritmo!H27)&amp;""  ))    )        )</f>
        <v/>
      </c>
      <c r="N27" s="46" t="str">
        <f>IF($B$9="Progressivo",algoritmo!E27,"")</f>
        <v/>
      </c>
      <c r="O27" s="47" t="str">
        <f t="shared" si="1"/>
        <v/>
      </c>
      <c r="P27" s="48"/>
    </row>
    <row r="28" spans="1:16" ht="15.75" customHeight="1">
      <c r="A28" s="12"/>
      <c r="B28" s="12"/>
      <c r="C28" s="12"/>
      <c r="E28" s="112"/>
      <c r="F28" s="27" t="str">
        <f t="shared" si="2"/>
        <v xml:space="preserve"> </v>
      </c>
      <c r="G28" s="107"/>
      <c r="H28" s="28" t="str">
        <f>algoritmo!C28</f>
        <v/>
      </c>
      <c r="I28" s="28" t="str">
        <f>IF(algoritmo!D28=0,-H28,algoritmo!D28)</f>
        <v/>
      </c>
      <c r="J28" s="29" t="str">
        <f>algoritmo!F28</f>
        <v/>
      </c>
      <c r="K28" s="30" t="str">
        <f t="shared" si="0"/>
        <v/>
      </c>
      <c r="L28" s="31" t="str">
        <f>algoritmo!J28</f>
        <v/>
      </c>
      <c r="M28" s="26" t="str">
        <f>IF(J28="", "",          IF(algoritmo!$L$4=1,    IF(algoritmo!F28&gt;=algoritmo!G27, "◄◄",""),    IF(algoritmo!I27+algoritmo!B28=$B$7,  "Ciclo com Lucro",  IF(algoritmo!H28=$B$6-$B$7+1, "Ciclo com Perda", "Qtde de erros disponíveis "&amp;($B$6-$B$7-algoritmo!H28)&amp;""  ))    )        )</f>
        <v/>
      </c>
      <c r="N28" s="46" t="str">
        <f>IF($B$9="Progressivo",algoritmo!E28,"")</f>
        <v/>
      </c>
      <c r="O28" s="47" t="str">
        <f t="shared" si="1"/>
        <v/>
      </c>
      <c r="P28" s="48"/>
    </row>
    <row r="29" spans="1:16" ht="13.5" customHeight="1">
      <c r="A29" s="12"/>
      <c r="B29" s="12"/>
      <c r="C29" s="12"/>
      <c r="E29" s="112"/>
      <c r="F29" s="27" t="str">
        <f t="shared" si="2"/>
        <v xml:space="preserve"> </v>
      </c>
      <c r="G29" s="107"/>
      <c r="H29" s="28" t="str">
        <f>algoritmo!C29</f>
        <v/>
      </c>
      <c r="I29" s="28" t="str">
        <f>IF(algoritmo!D29=0,-H29,algoritmo!D29)</f>
        <v/>
      </c>
      <c r="J29" s="29" t="str">
        <f>algoritmo!F29</f>
        <v/>
      </c>
      <c r="K29" s="30" t="str">
        <f t="shared" si="0"/>
        <v/>
      </c>
      <c r="L29" s="31" t="str">
        <f>algoritmo!J29</f>
        <v/>
      </c>
      <c r="M29" s="26" t="str">
        <f>IF(J29="", "",          IF(algoritmo!$L$4=1,    IF(algoritmo!F29&gt;=algoritmo!G28, "◄◄",""),    IF(algoritmo!I28+algoritmo!B29=$B$7,  "Ciclo com Lucro",  IF(algoritmo!H29=$B$6-$B$7+1, "Ciclo com Perda", "Qtde de erros disponíveis "&amp;($B$6-$B$7-algoritmo!H29)&amp;""  ))    )        )</f>
        <v/>
      </c>
      <c r="N29" s="46" t="str">
        <f>IF($B$9="Progressivo",algoritmo!E29,"")</f>
        <v/>
      </c>
      <c r="O29" s="47" t="str">
        <f t="shared" si="1"/>
        <v/>
      </c>
      <c r="P29" s="48"/>
    </row>
    <row r="30" spans="1:16" ht="13.5" customHeight="1">
      <c r="A30" s="12"/>
      <c r="B30" s="12"/>
      <c r="C30" s="12"/>
      <c r="E30" s="112"/>
      <c r="F30" s="27" t="str">
        <f t="shared" si="2"/>
        <v xml:space="preserve"> </v>
      </c>
      <c r="G30" s="107"/>
      <c r="H30" s="28" t="str">
        <f>algoritmo!C30</f>
        <v/>
      </c>
      <c r="I30" s="28" t="str">
        <f>IF(algoritmo!D30=0,-H30,algoritmo!D30)</f>
        <v/>
      </c>
      <c r="J30" s="29" t="str">
        <f>algoritmo!F30</f>
        <v/>
      </c>
      <c r="K30" s="30" t="str">
        <f t="shared" si="0"/>
        <v/>
      </c>
      <c r="L30" s="31" t="str">
        <f>algoritmo!J30</f>
        <v/>
      </c>
      <c r="M30" s="26" t="str">
        <f>IF(J30="", "",          IF(algoritmo!$L$4=1,    IF(algoritmo!F30&gt;=algoritmo!G29, "◄◄",""),    IF(algoritmo!I29+algoritmo!B30=$B$7,  "Ciclo com Lucro",  IF(algoritmo!H30=$B$6-$B$7+1, "Ciclo com Perda", "Qtde de erros disponíveis "&amp;($B$6-$B$7-algoritmo!H30)&amp;""  ))    )        )</f>
        <v/>
      </c>
      <c r="N30" s="46" t="str">
        <f>IF($B$9="Progressivo",algoritmo!E30,"")</f>
        <v/>
      </c>
      <c r="O30" s="47" t="str">
        <f t="shared" si="1"/>
        <v/>
      </c>
      <c r="P30" s="48"/>
    </row>
    <row r="31" spans="1:16" ht="13.5" customHeight="1">
      <c r="A31" s="12"/>
      <c r="B31" s="12"/>
      <c r="C31" s="12"/>
      <c r="E31" s="112"/>
      <c r="F31" s="27" t="str">
        <f t="shared" si="2"/>
        <v xml:space="preserve"> </v>
      </c>
      <c r="G31" s="107"/>
      <c r="H31" s="28" t="str">
        <f>algoritmo!C31</f>
        <v/>
      </c>
      <c r="I31" s="28" t="str">
        <f>IF(algoritmo!D31=0,-H31,algoritmo!D31)</f>
        <v/>
      </c>
      <c r="J31" s="29" t="str">
        <f>algoritmo!F31</f>
        <v/>
      </c>
      <c r="K31" s="30" t="str">
        <f t="shared" si="0"/>
        <v/>
      </c>
      <c r="L31" s="31" t="str">
        <f>algoritmo!J31</f>
        <v/>
      </c>
      <c r="M31" s="26" t="str">
        <f>IF(J31="", "",          IF(algoritmo!$L$4=1,    IF(algoritmo!F31&gt;=algoritmo!G30, "◄◄",""),    IF(algoritmo!I30+algoritmo!B31=$B$7,  "Ciclo com Lucro",  IF(algoritmo!H31=$B$6-$B$7+1, "Ciclo com Perda", "Qtde de erros disponíveis "&amp;($B$6-$B$7-algoritmo!H31)&amp;""  ))    )        )</f>
        <v/>
      </c>
      <c r="N31" s="46" t="str">
        <f>IF($B$9="Progressivo",algoritmo!E31,"")</f>
        <v/>
      </c>
      <c r="O31" s="47" t="str">
        <f t="shared" si="1"/>
        <v/>
      </c>
      <c r="P31" s="48"/>
    </row>
    <row r="32" spans="1:16" ht="13.5" customHeight="1">
      <c r="A32" s="12"/>
      <c r="B32" s="12"/>
      <c r="C32" s="12"/>
      <c r="E32" s="112"/>
      <c r="F32" s="27" t="str">
        <f t="shared" si="2"/>
        <v xml:space="preserve"> </v>
      </c>
      <c r="G32" s="107"/>
      <c r="H32" s="28" t="str">
        <f>algoritmo!C32</f>
        <v/>
      </c>
      <c r="I32" s="28" t="str">
        <f>IF(algoritmo!D32=0,-H32,algoritmo!D32)</f>
        <v/>
      </c>
      <c r="J32" s="29" t="str">
        <f>algoritmo!F32</f>
        <v/>
      </c>
      <c r="K32" s="30" t="str">
        <f t="shared" si="0"/>
        <v/>
      </c>
      <c r="L32" s="31" t="str">
        <f>algoritmo!J32</f>
        <v/>
      </c>
      <c r="M32" s="26" t="str">
        <f>IF(J32="", "",          IF(algoritmo!$L$4=1,    IF(algoritmo!F32&gt;=algoritmo!G31, "◄◄",""),    IF(algoritmo!I31+algoritmo!B32=$B$7,  "Ciclo com Lucro",  IF(algoritmo!H32=$B$6-$B$7+1, "Ciclo com Perda", "Qtde de erros disponíveis "&amp;($B$6-$B$7-algoritmo!H32)&amp;""  ))    )        )</f>
        <v/>
      </c>
      <c r="N32" s="46" t="str">
        <f>IF($B$9="Progressivo",algoritmo!E32,"")</f>
        <v/>
      </c>
      <c r="O32" s="47" t="str">
        <f t="shared" si="1"/>
        <v/>
      </c>
      <c r="P32" s="48"/>
    </row>
    <row r="33" spans="1:16" ht="13.5" customHeight="1">
      <c r="A33" s="12"/>
      <c r="B33" s="12"/>
      <c r="C33" s="12"/>
      <c r="E33" s="112"/>
      <c r="F33" s="27" t="str">
        <f t="shared" si="2"/>
        <v xml:space="preserve"> </v>
      </c>
      <c r="G33" s="109"/>
      <c r="H33" s="28" t="str">
        <f>algoritmo!C33</f>
        <v/>
      </c>
      <c r="I33" s="28" t="str">
        <f>IF(algoritmo!D33=0,-H33,algoritmo!D33)</f>
        <v/>
      </c>
      <c r="J33" s="29" t="str">
        <f>algoritmo!F33</f>
        <v/>
      </c>
      <c r="K33" s="30" t="str">
        <f t="shared" si="0"/>
        <v/>
      </c>
      <c r="L33" s="31" t="str">
        <f>algoritmo!J33</f>
        <v/>
      </c>
      <c r="M33" s="26" t="str">
        <f>IF(J33="", "",          IF(algoritmo!$L$4=1,    IF(algoritmo!F33&gt;=algoritmo!G32, "◄◄",""),    IF(algoritmo!I32+algoritmo!B33=$B$7,  "Ciclo com Lucro",  IF(algoritmo!H33=$B$6-$B$7+1, "Ciclo com Perda", "Qtde de erros disponíveis "&amp;($B$6-$B$7-algoritmo!H33)&amp;""  ))    )        )</f>
        <v/>
      </c>
      <c r="N33" s="46" t="str">
        <f>IF($B$9="Progressivo",algoritmo!E33,"")</f>
        <v/>
      </c>
      <c r="O33" s="47" t="str">
        <f t="shared" si="1"/>
        <v/>
      </c>
      <c r="P33" s="48"/>
    </row>
    <row r="34" spans="1:16" ht="13.5" customHeight="1">
      <c r="A34" s="12"/>
      <c r="B34" s="12"/>
      <c r="C34" s="12"/>
      <c r="E34" s="112"/>
      <c r="F34" s="27" t="str">
        <f t="shared" si="2"/>
        <v xml:space="preserve"> </v>
      </c>
      <c r="G34" s="107"/>
      <c r="H34" s="28" t="str">
        <f>algoritmo!C34</f>
        <v/>
      </c>
      <c r="I34" s="28" t="str">
        <f>IF(algoritmo!D34=0,-H34,algoritmo!D34)</f>
        <v/>
      </c>
      <c r="J34" s="29" t="str">
        <f>algoritmo!F34</f>
        <v/>
      </c>
      <c r="K34" s="30" t="str">
        <f t="shared" si="0"/>
        <v/>
      </c>
      <c r="L34" s="31" t="str">
        <f>algoritmo!J34</f>
        <v/>
      </c>
      <c r="M34" s="26" t="str">
        <f>IF(J34="", "",          IF(algoritmo!$L$4=1,    IF(algoritmo!F34&gt;=algoritmo!G33, "◄◄",""),    IF(algoritmo!I33+algoritmo!B34=$B$7,  "Ciclo com Lucro",  IF(algoritmo!H34=$B$6-$B$7+1, "Ciclo com Perda", "Qtde de erros disponíveis "&amp;($B$6-$B$7-algoritmo!H34)&amp;""  ))    )        )</f>
        <v/>
      </c>
      <c r="N34" s="46" t="str">
        <f>IF($B$9="Progressivo",algoritmo!E34,"")</f>
        <v/>
      </c>
      <c r="O34" s="47" t="str">
        <f t="shared" si="1"/>
        <v/>
      </c>
      <c r="P34" s="48"/>
    </row>
    <row r="35" spans="1:16" ht="13.5" customHeight="1">
      <c r="A35" s="12"/>
      <c r="B35" s="12"/>
      <c r="C35" s="12"/>
      <c r="E35" s="112"/>
      <c r="F35" s="27" t="str">
        <f t="shared" si="2"/>
        <v xml:space="preserve"> </v>
      </c>
      <c r="G35" s="107"/>
      <c r="H35" s="28" t="str">
        <f>algoritmo!C35</f>
        <v/>
      </c>
      <c r="I35" s="28" t="str">
        <f>IF(algoritmo!D35=0,-H35,algoritmo!D35)</f>
        <v/>
      </c>
      <c r="J35" s="29" t="str">
        <f>algoritmo!F35</f>
        <v/>
      </c>
      <c r="K35" s="30" t="str">
        <f t="shared" si="0"/>
        <v/>
      </c>
      <c r="L35" s="31" t="str">
        <f>algoritmo!J35</f>
        <v/>
      </c>
      <c r="M35" s="26" t="str">
        <f>IF(J35="", "",          IF(algoritmo!$L$4=1,    IF(algoritmo!F35&gt;=algoritmo!G34, "◄◄",""),    IF(algoritmo!I34+algoritmo!B35=$B$7,  "Ciclo com Lucro",  IF(algoritmo!H35=$B$6-$B$7+1, "Ciclo com Perda", "Qtde de erros disponíveis "&amp;($B$6-$B$7-algoritmo!H35)&amp;""  ))    )        )</f>
        <v/>
      </c>
      <c r="N35" s="46" t="str">
        <f>IF($B$9="Progressivo",algoritmo!E35,"")</f>
        <v/>
      </c>
      <c r="O35" s="47" t="str">
        <f t="shared" ref="O35:O66" si="3">IF($B$9="Progressivo",IF(N35="","",N35),"")</f>
        <v/>
      </c>
      <c r="P35" s="48"/>
    </row>
    <row r="36" spans="1:16" ht="13.5" customHeight="1">
      <c r="A36" s="12"/>
      <c r="B36" s="12"/>
      <c r="C36" s="12"/>
      <c r="E36" s="112"/>
      <c r="F36" s="27" t="str">
        <f t="shared" ref="F36:F67" si="4">IF(  F35&lt;$B$6,  F35+1,  IF(G35="", " ", F35+1)  )</f>
        <v xml:space="preserve"> </v>
      </c>
      <c r="G36" s="107"/>
      <c r="H36" s="28" t="str">
        <f>algoritmo!C36</f>
        <v/>
      </c>
      <c r="I36" s="28" t="str">
        <f>IF(algoritmo!D36=0,-H36,algoritmo!D36)</f>
        <v/>
      </c>
      <c r="J36" s="29" t="str">
        <f>algoritmo!F36</f>
        <v/>
      </c>
      <c r="K36" s="30" t="str">
        <f t="shared" si="0"/>
        <v/>
      </c>
      <c r="L36" s="31" t="str">
        <f>algoritmo!J36</f>
        <v/>
      </c>
      <c r="M36" s="26" t="str">
        <f>IF(J36="", "",          IF(algoritmo!$L$4=1,    IF(algoritmo!F36&gt;=algoritmo!G35, "◄◄",""),    IF(algoritmo!I35+algoritmo!B36=$B$7,  "Ciclo com Lucro",  IF(algoritmo!H36=$B$6-$B$7+1, "Ciclo com Perda", "Qtde de erros disponíveis "&amp;($B$6-$B$7-algoritmo!H36)&amp;""  ))    )        )</f>
        <v/>
      </c>
      <c r="N36" s="46" t="str">
        <f>IF($B$9="Progressivo",algoritmo!E36,"")</f>
        <v/>
      </c>
      <c r="O36" s="47" t="str">
        <f t="shared" si="3"/>
        <v/>
      </c>
      <c r="P36" s="48"/>
    </row>
    <row r="37" spans="1:16" ht="13.5" customHeight="1">
      <c r="A37" s="12"/>
      <c r="B37" s="12"/>
      <c r="C37" s="12"/>
      <c r="E37" s="112"/>
      <c r="F37" s="27" t="str">
        <f t="shared" si="4"/>
        <v xml:space="preserve"> </v>
      </c>
      <c r="G37" s="107"/>
      <c r="H37" s="28" t="str">
        <f>algoritmo!C37</f>
        <v/>
      </c>
      <c r="I37" s="28" t="str">
        <f>IF(algoritmo!D37=0,-H37,algoritmo!D37)</f>
        <v/>
      </c>
      <c r="J37" s="29" t="str">
        <f>algoritmo!F37</f>
        <v/>
      </c>
      <c r="K37" s="30" t="str">
        <f t="shared" si="0"/>
        <v/>
      </c>
      <c r="L37" s="31" t="str">
        <f>algoritmo!J37</f>
        <v/>
      </c>
      <c r="M37" s="26" t="str">
        <f>IF(J37="", "",          IF(algoritmo!$L$4=1,    IF(algoritmo!F37&gt;=algoritmo!G36, "◄◄",""),    IF(algoritmo!I36+algoritmo!B37=$B$7,  "Ciclo com Lucro",  IF(algoritmo!H37=$B$6-$B$7+1, "Ciclo com Perda", "Qtde de erros disponíveis "&amp;($B$6-$B$7-algoritmo!H37)&amp;""  ))    )        )</f>
        <v/>
      </c>
      <c r="N37" s="46" t="str">
        <f>IF($B$9="Progressivo",algoritmo!E37,"")</f>
        <v/>
      </c>
      <c r="O37" s="47" t="str">
        <f t="shared" si="3"/>
        <v/>
      </c>
      <c r="P37" s="48"/>
    </row>
    <row r="38" spans="1:16" ht="13.5" customHeight="1">
      <c r="A38" s="12"/>
      <c r="B38" s="12"/>
      <c r="C38" s="12"/>
      <c r="E38" s="112"/>
      <c r="F38" s="27" t="str">
        <f t="shared" si="4"/>
        <v xml:space="preserve"> </v>
      </c>
      <c r="G38" s="107"/>
      <c r="H38" s="28" t="str">
        <f>algoritmo!C38</f>
        <v/>
      </c>
      <c r="I38" s="28" t="str">
        <f>IF(algoritmo!D38=0,-H38,algoritmo!D38)</f>
        <v/>
      </c>
      <c r="J38" s="29" t="str">
        <f>algoritmo!F38</f>
        <v/>
      </c>
      <c r="K38" s="30" t="str">
        <f t="shared" si="0"/>
        <v/>
      </c>
      <c r="L38" s="31" t="str">
        <f>algoritmo!J38</f>
        <v/>
      </c>
      <c r="M38" s="26" t="str">
        <f>IF(J38="", "",          IF(algoritmo!$L$4=1,    IF(algoritmo!F38&gt;=algoritmo!G37, "◄◄",""),    IF(algoritmo!I37+algoritmo!B38=$B$7,  "Ciclo com Lucro",  IF(algoritmo!H38=$B$6-$B$7+1, "Ciclo com Perda", "Qtde de erros disponíveis "&amp;($B$6-$B$7-algoritmo!H38)&amp;""  ))    )        )</f>
        <v/>
      </c>
      <c r="N38" s="46" t="str">
        <f>IF($B$9="Progressivo",algoritmo!E38,"")</f>
        <v/>
      </c>
      <c r="O38" s="47" t="str">
        <f t="shared" si="3"/>
        <v/>
      </c>
      <c r="P38" s="48"/>
    </row>
    <row r="39" spans="1:16" ht="13.5" customHeight="1">
      <c r="A39" s="12"/>
      <c r="B39" s="12"/>
      <c r="C39" s="12"/>
      <c r="E39" s="112"/>
      <c r="F39" s="27" t="str">
        <f t="shared" si="4"/>
        <v xml:space="preserve"> </v>
      </c>
      <c r="G39" s="107"/>
      <c r="H39" s="28" t="str">
        <f>algoritmo!C39</f>
        <v/>
      </c>
      <c r="I39" s="28" t="str">
        <f>IF(algoritmo!D39=0,-H39,algoritmo!D39)</f>
        <v/>
      </c>
      <c r="J39" s="29" t="str">
        <f>algoritmo!F39</f>
        <v/>
      </c>
      <c r="K39" s="30" t="str">
        <f t="shared" si="0"/>
        <v/>
      </c>
      <c r="L39" s="31" t="str">
        <f>algoritmo!J39</f>
        <v/>
      </c>
      <c r="M39" s="26" t="str">
        <f>IF(J39="", "",          IF(algoritmo!$L$4=1,    IF(algoritmo!F39&gt;=algoritmo!G38, "◄◄",""),    IF(algoritmo!I38+algoritmo!B39=$B$7,  "Ciclo com Lucro",  IF(algoritmo!H39=$B$6-$B$7+1, "Ciclo com Perda", "Qtde de erros disponíveis "&amp;($B$6-$B$7-algoritmo!H39)&amp;""  ))    )        )</f>
        <v/>
      </c>
      <c r="N39" s="46" t="str">
        <f>IF($B$9="Progressivo",algoritmo!E39,"")</f>
        <v/>
      </c>
      <c r="O39" s="47" t="str">
        <f t="shared" si="3"/>
        <v/>
      </c>
      <c r="P39" s="48"/>
    </row>
    <row r="40" spans="1:16" ht="13.5" customHeight="1">
      <c r="A40" s="12"/>
      <c r="B40" s="12"/>
      <c r="C40" s="12"/>
      <c r="E40" s="112"/>
      <c r="F40" s="27" t="str">
        <f t="shared" si="4"/>
        <v xml:space="preserve"> </v>
      </c>
      <c r="G40" s="107"/>
      <c r="H40" s="28" t="str">
        <f>algoritmo!C40</f>
        <v/>
      </c>
      <c r="I40" s="28" t="str">
        <f>IF(algoritmo!D40=0,-H40,algoritmo!D40)</f>
        <v/>
      </c>
      <c r="J40" s="29" t="str">
        <f>algoritmo!F40</f>
        <v/>
      </c>
      <c r="K40" s="30" t="str">
        <f t="shared" si="0"/>
        <v/>
      </c>
      <c r="L40" s="31" t="str">
        <f>algoritmo!J40</f>
        <v/>
      </c>
      <c r="M40" s="26" t="str">
        <f>IF(J40="", "",          IF(algoritmo!$L$4=1,    IF(algoritmo!F40&gt;=algoritmo!G39, "◄◄",""),    IF(algoritmo!I39+algoritmo!B40=$B$7,  "Ciclo com Lucro",  IF(algoritmo!H40=$B$6-$B$7+1, "Ciclo com Perda", "Qtde de erros disponíveis "&amp;($B$6-$B$7-algoritmo!H40)&amp;""  ))    )        )</f>
        <v/>
      </c>
      <c r="N40" s="46" t="str">
        <f>IF($B$9="Progressivo",algoritmo!E40,"")</f>
        <v/>
      </c>
      <c r="O40" s="47" t="str">
        <f t="shared" si="3"/>
        <v/>
      </c>
      <c r="P40" s="48"/>
    </row>
    <row r="41" spans="1:16" ht="13.5" customHeight="1">
      <c r="E41" s="112"/>
      <c r="F41" s="27" t="str">
        <f t="shared" si="4"/>
        <v xml:space="preserve"> </v>
      </c>
      <c r="G41" s="107"/>
      <c r="H41" s="28" t="str">
        <f>algoritmo!C41</f>
        <v/>
      </c>
      <c r="I41" s="28" t="str">
        <f>IF(algoritmo!D41=0,-H41,algoritmo!D41)</f>
        <v/>
      </c>
      <c r="J41" s="29" t="str">
        <f>algoritmo!F41</f>
        <v/>
      </c>
      <c r="K41" s="30" t="str">
        <f t="shared" si="0"/>
        <v/>
      </c>
      <c r="L41" s="31" t="str">
        <f>algoritmo!J41</f>
        <v/>
      </c>
      <c r="M41" s="26" t="str">
        <f>IF(J41="", "",          IF(algoritmo!$L$4=1,    IF(algoritmo!F41&gt;=algoritmo!G40, "◄◄",""),    IF(algoritmo!I40+algoritmo!B41=$B$7,  "Ciclo com Lucro",  IF(algoritmo!H41=$B$6-$B$7+1, "Ciclo com Perda", "Qtde de erros disponíveis "&amp;($B$6-$B$7-algoritmo!H41)&amp;""  ))    )        )</f>
        <v/>
      </c>
      <c r="N41" s="46" t="str">
        <f>IF($B$9="Progressivo",algoritmo!E41,"")</f>
        <v/>
      </c>
      <c r="O41" s="47" t="str">
        <f t="shared" si="3"/>
        <v/>
      </c>
      <c r="P41" s="48"/>
    </row>
    <row r="42" spans="1:16" ht="13.5" customHeight="1">
      <c r="E42" s="112"/>
      <c r="F42" s="27" t="str">
        <f t="shared" si="4"/>
        <v xml:space="preserve"> </v>
      </c>
      <c r="G42" s="107"/>
      <c r="H42" s="28" t="str">
        <f>algoritmo!C42</f>
        <v/>
      </c>
      <c r="I42" s="28" t="str">
        <f>IF(algoritmo!D42=0,-H42,algoritmo!D42)</f>
        <v/>
      </c>
      <c r="J42" s="29" t="str">
        <f>algoritmo!F42</f>
        <v/>
      </c>
      <c r="K42" s="30" t="str">
        <f t="shared" si="0"/>
        <v/>
      </c>
      <c r="L42" s="31" t="str">
        <f>algoritmo!J42</f>
        <v/>
      </c>
      <c r="M42" s="26" t="str">
        <f>IF(J42="", "",          IF(algoritmo!$L$4=1,    IF(algoritmo!F42&gt;=algoritmo!G41, "◄◄",""),    IF(algoritmo!I41+algoritmo!B42=$B$7,  "Ciclo com Lucro",  IF(algoritmo!H42=$B$6-$B$7+1, "Ciclo com Perda", "Qtde de erros disponíveis "&amp;($B$6-$B$7-algoritmo!H42)&amp;""  ))    )        )</f>
        <v/>
      </c>
      <c r="N42" s="46" t="str">
        <f>IF($B$9="Progressivo",algoritmo!E42,"")</f>
        <v/>
      </c>
      <c r="O42" s="47" t="str">
        <f t="shared" si="3"/>
        <v/>
      </c>
      <c r="P42" s="48"/>
    </row>
    <row r="43" spans="1:16" ht="13.5" customHeight="1">
      <c r="E43" s="112"/>
      <c r="F43" s="27" t="str">
        <f t="shared" si="4"/>
        <v xml:space="preserve"> </v>
      </c>
      <c r="G43" s="107"/>
      <c r="H43" s="28" t="str">
        <f>algoritmo!C43</f>
        <v/>
      </c>
      <c r="I43" s="28" t="str">
        <f>IF(algoritmo!D43=0,-H43,algoritmo!D43)</f>
        <v/>
      </c>
      <c r="J43" s="29" t="str">
        <f>algoritmo!F43</f>
        <v/>
      </c>
      <c r="K43" s="30" t="str">
        <f t="shared" si="0"/>
        <v/>
      </c>
      <c r="L43" s="31" t="str">
        <f>algoritmo!J43</f>
        <v/>
      </c>
      <c r="M43" s="26" t="str">
        <f>IF(J43="", "",          IF(algoritmo!$L$4=1,    IF(algoritmo!F43&gt;=algoritmo!G42, "◄◄",""),    IF(algoritmo!I42+algoritmo!B43=$B$7,  "Ciclo com Lucro",  IF(algoritmo!H43=$B$6-$B$7+1, "Ciclo com Perda", "Qtde de erros disponíveis "&amp;($B$6-$B$7-algoritmo!H43)&amp;""  ))    )        )</f>
        <v/>
      </c>
      <c r="N43" s="46" t="str">
        <f>IF($B$9="Progressivo",algoritmo!E43,"")</f>
        <v/>
      </c>
      <c r="O43" s="47" t="str">
        <f t="shared" si="3"/>
        <v/>
      </c>
      <c r="P43" s="48"/>
    </row>
    <row r="44" spans="1:16" ht="13.5" customHeight="1">
      <c r="E44" s="112"/>
      <c r="F44" s="27" t="str">
        <f t="shared" si="4"/>
        <v xml:space="preserve"> </v>
      </c>
      <c r="G44" s="107"/>
      <c r="H44" s="28" t="str">
        <f>algoritmo!C44</f>
        <v/>
      </c>
      <c r="I44" s="28" t="str">
        <f>IF(algoritmo!D44=0,-H44,algoritmo!D44)</f>
        <v/>
      </c>
      <c r="J44" s="29" t="str">
        <f>algoritmo!F44</f>
        <v/>
      </c>
      <c r="K44" s="30" t="str">
        <f t="shared" si="0"/>
        <v/>
      </c>
      <c r="L44" s="31" t="str">
        <f>algoritmo!J44</f>
        <v/>
      </c>
      <c r="M44" s="26" t="str">
        <f>IF(J44="", "",          IF(algoritmo!$L$4=1,    IF(algoritmo!F44&gt;=algoritmo!G43, "◄◄",""),    IF(algoritmo!I43+algoritmo!B44=$B$7,  "Ciclo com Lucro",  IF(algoritmo!H44=$B$6-$B$7+1, "Ciclo com Perda", "Qtde de erros disponíveis "&amp;($B$6-$B$7-algoritmo!H44)&amp;""  ))    )        )</f>
        <v/>
      </c>
      <c r="N44" s="46" t="str">
        <f>IF($B$9="Progressivo",algoritmo!E44,"")</f>
        <v/>
      </c>
      <c r="O44" s="47" t="str">
        <f t="shared" si="3"/>
        <v/>
      </c>
      <c r="P44" s="48"/>
    </row>
    <row r="45" spans="1:16" ht="13.5" customHeight="1">
      <c r="E45" s="112"/>
      <c r="F45" s="27" t="str">
        <f t="shared" si="4"/>
        <v xml:space="preserve"> </v>
      </c>
      <c r="G45" s="107"/>
      <c r="H45" s="28" t="str">
        <f>algoritmo!C45</f>
        <v/>
      </c>
      <c r="I45" s="28" t="str">
        <f>IF(algoritmo!D45=0,-H45,algoritmo!D45)</f>
        <v/>
      </c>
      <c r="J45" s="29" t="str">
        <f>algoritmo!F45</f>
        <v/>
      </c>
      <c r="K45" s="30" t="str">
        <f t="shared" si="0"/>
        <v/>
      </c>
      <c r="L45" s="31" t="str">
        <f>algoritmo!J45</f>
        <v/>
      </c>
      <c r="M45" s="26" t="str">
        <f>IF(J45="", "",          IF(algoritmo!$L$4=1,    IF(algoritmo!F45&gt;=algoritmo!G44, "◄◄",""),    IF(algoritmo!I44+algoritmo!B45=$B$7,  "Ciclo com Lucro",  IF(algoritmo!H45=$B$6-$B$7+1, "Ciclo com Perda", "Qtde de erros disponíveis "&amp;($B$6-$B$7-algoritmo!H45)&amp;""  ))    )        )</f>
        <v/>
      </c>
      <c r="N45" s="46" t="str">
        <f>IF($B$9="Progressivo",algoritmo!E45,"")</f>
        <v/>
      </c>
      <c r="O45" s="47" t="str">
        <f t="shared" si="3"/>
        <v/>
      </c>
      <c r="P45" s="48"/>
    </row>
    <row r="46" spans="1:16" ht="13.5" customHeight="1">
      <c r="E46" s="112"/>
      <c r="F46" s="27" t="str">
        <f t="shared" si="4"/>
        <v xml:space="preserve"> </v>
      </c>
      <c r="G46" s="107"/>
      <c r="H46" s="28" t="str">
        <f>algoritmo!C46</f>
        <v/>
      </c>
      <c r="I46" s="28" t="str">
        <f>IF(algoritmo!D46=0,-H46,algoritmo!D46)</f>
        <v/>
      </c>
      <c r="J46" s="29" t="str">
        <f>algoritmo!F46</f>
        <v/>
      </c>
      <c r="K46" s="30" t="str">
        <f t="shared" si="0"/>
        <v/>
      </c>
      <c r="L46" s="31" t="str">
        <f>algoritmo!J46</f>
        <v/>
      </c>
      <c r="M46" s="26" t="str">
        <f>IF(J46="", "",          IF(algoritmo!$L$4=1,    IF(algoritmo!F46&gt;=algoritmo!G45, "◄◄",""),    IF(algoritmo!I45+algoritmo!B46=$B$7,  "Ciclo com Lucro",  IF(algoritmo!H46=$B$6-$B$7+1, "Ciclo com Perda", "Qtde de erros disponíveis "&amp;($B$6-$B$7-algoritmo!H46)&amp;""  ))    )        )</f>
        <v/>
      </c>
      <c r="N46" s="46" t="str">
        <f>IF($B$9="Progressivo",algoritmo!E46,"")</f>
        <v/>
      </c>
      <c r="O46" s="47" t="str">
        <f t="shared" si="3"/>
        <v/>
      </c>
      <c r="P46" s="48"/>
    </row>
    <row r="47" spans="1:16" ht="13.5" customHeight="1">
      <c r="E47" s="112"/>
      <c r="F47" s="27" t="str">
        <f t="shared" si="4"/>
        <v xml:space="preserve"> </v>
      </c>
      <c r="G47" s="107"/>
      <c r="H47" s="28" t="str">
        <f>algoritmo!C47</f>
        <v/>
      </c>
      <c r="I47" s="28" t="str">
        <f>IF(algoritmo!D47=0,-H47,algoritmo!D47)</f>
        <v/>
      </c>
      <c r="J47" s="29" t="str">
        <f>algoritmo!F47</f>
        <v/>
      </c>
      <c r="K47" s="30" t="str">
        <f t="shared" si="0"/>
        <v/>
      </c>
      <c r="L47" s="31" t="str">
        <f>algoritmo!J47</f>
        <v/>
      </c>
      <c r="M47" s="26" t="str">
        <f>IF(J47="", "",          IF(algoritmo!$L$4=1,    IF(algoritmo!F47&gt;=algoritmo!G46, "◄◄",""),    IF(algoritmo!I46+algoritmo!B47=$B$7,  "Ciclo com Lucro",  IF(algoritmo!H47=$B$6-$B$7+1, "Ciclo com Perda", "Qtde de erros disponíveis "&amp;($B$6-$B$7-algoritmo!H47)&amp;""  ))    )        )</f>
        <v/>
      </c>
      <c r="N47" s="46" t="str">
        <f>IF($B$9="Progressivo",algoritmo!E47,"")</f>
        <v/>
      </c>
      <c r="O47" s="47" t="str">
        <f t="shared" si="3"/>
        <v/>
      </c>
      <c r="P47" s="48"/>
    </row>
    <row r="48" spans="1:16" ht="13.5" customHeight="1">
      <c r="E48" s="112"/>
      <c r="F48" s="27" t="str">
        <f t="shared" si="4"/>
        <v xml:space="preserve"> </v>
      </c>
      <c r="G48" s="107"/>
      <c r="H48" s="28" t="str">
        <f>algoritmo!C48</f>
        <v/>
      </c>
      <c r="I48" s="28" t="str">
        <f>IF(algoritmo!D48=0,-H48,algoritmo!D48)</f>
        <v/>
      </c>
      <c r="J48" s="29" t="str">
        <f>algoritmo!F48</f>
        <v/>
      </c>
      <c r="K48" s="30" t="str">
        <f t="shared" si="0"/>
        <v/>
      </c>
      <c r="L48" s="31" t="str">
        <f>algoritmo!J48</f>
        <v/>
      </c>
      <c r="M48" s="26" t="str">
        <f>IF(J48="", "",          IF(algoritmo!$L$4=1,    IF(algoritmo!F48&gt;=algoritmo!G47, "◄◄",""),    IF(algoritmo!I47+algoritmo!B48=$B$7,  "Ciclo com Lucro",  IF(algoritmo!H48=$B$6-$B$7+1, "Ciclo com Perda", "Qtde de erros disponíveis "&amp;($B$6-$B$7-algoritmo!H48)&amp;""  ))    )        )</f>
        <v/>
      </c>
      <c r="N48" s="46" t="str">
        <f>IF($B$9="Progressivo",algoritmo!E48,"")</f>
        <v/>
      </c>
      <c r="O48" s="47" t="str">
        <f t="shared" si="3"/>
        <v/>
      </c>
      <c r="P48" s="48"/>
    </row>
    <row r="49" spans="5:16" ht="13.5" customHeight="1">
      <c r="E49" s="112"/>
      <c r="F49" s="27" t="str">
        <f t="shared" si="4"/>
        <v xml:space="preserve"> </v>
      </c>
      <c r="G49" s="107"/>
      <c r="H49" s="28" t="str">
        <f>algoritmo!C49</f>
        <v/>
      </c>
      <c r="I49" s="28" t="str">
        <f>IF(algoritmo!D49=0,-H49,algoritmo!D49)</f>
        <v/>
      </c>
      <c r="J49" s="29" t="str">
        <f>algoritmo!F49</f>
        <v/>
      </c>
      <c r="K49" s="30" t="str">
        <f t="shared" si="0"/>
        <v/>
      </c>
      <c r="L49" s="31" t="str">
        <f>algoritmo!J49</f>
        <v/>
      </c>
      <c r="M49" s="26" t="str">
        <f>IF(J49="", "",          IF(algoritmo!$L$4=1,    IF(algoritmo!F49&gt;=algoritmo!G48, "◄◄",""),    IF(algoritmo!I48+algoritmo!B49=$B$7,  "Ciclo com Lucro",  IF(algoritmo!H49=$B$6-$B$7+1, "Ciclo com Perda", "Qtde de erros disponíveis "&amp;($B$6-$B$7-algoritmo!H49)&amp;""  ))    )        )</f>
        <v/>
      </c>
      <c r="N49" s="46" t="str">
        <f>IF($B$9="Progressivo",algoritmo!E49,"")</f>
        <v/>
      </c>
      <c r="O49" s="47" t="str">
        <f t="shared" si="3"/>
        <v/>
      </c>
      <c r="P49" s="48"/>
    </row>
    <row r="50" spans="5:16" ht="13.5" customHeight="1">
      <c r="E50" s="112"/>
      <c r="F50" s="27" t="str">
        <f t="shared" si="4"/>
        <v xml:space="preserve"> </v>
      </c>
      <c r="G50" s="107"/>
      <c r="H50" s="28" t="str">
        <f>algoritmo!C50</f>
        <v/>
      </c>
      <c r="I50" s="28" t="str">
        <f>IF(algoritmo!D50=0,-H50,algoritmo!D50)</f>
        <v/>
      </c>
      <c r="J50" s="29" t="str">
        <f>algoritmo!F50</f>
        <v/>
      </c>
      <c r="K50" s="30" t="str">
        <f t="shared" si="0"/>
        <v/>
      </c>
      <c r="L50" s="31" t="str">
        <f>algoritmo!J50</f>
        <v/>
      </c>
      <c r="M50" s="26" t="str">
        <f>IF(J50="", "",          IF(algoritmo!$L$4=1,    IF(algoritmo!F50&gt;=algoritmo!G49, "◄◄",""),    IF(algoritmo!I49+algoritmo!B50=$B$7,  "Ciclo com Lucro",  IF(algoritmo!H50=$B$6-$B$7+1, "Ciclo com Perda", "Qtde de erros disponíveis "&amp;($B$6-$B$7-algoritmo!H50)&amp;""  ))    )        )</f>
        <v/>
      </c>
      <c r="N50" s="46" t="str">
        <f>IF($B$9="Progressivo",algoritmo!E50,"")</f>
        <v/>
      </c>
      <c r="O50" s="47" t="str">
        <f t="shared" si="3"/>
        <v/>
      </c>
      <c r="P50" s="48"/>
    </row>
    <row r="51" spans="5:16" ht="13.5" customHeight="1">
      <c r="E51" s="112"/>
      <c r="F51" s="27" t="str">
        <f t="shared" si="4"/>
        <v xml:space="preserve"> </v>
      </c>
      <c r="G51" s="107"/>
      <c r="H51" s="28" t="str">
        <f>algoritmo!C51</f>
        <v/>
      </c>
      <c r="I51" s="28" t="str">
        <f>IF(algoritmo!D51=0,-H51,algoritmo!D51)</f>
        <v/>
      </c>
      <c r="J51" s="29" t="str">
        <f>algoritmo!F51</f>
        <v/>
      </c>
      <c r="K51" s="30" t="str">
        <f t="shared" si="0"/>
        <v/>
      </c>
      <c r="L51" s="31" t="str">
        <f>algoritmo!J51</f>
        <v/>
      </c>
      <c r="M51" s="26" t="str">
        <f>IF(J51="", "",          IF(algoritmo!$L$4=1,    IF(algoritmo!F51&gt;=algoritmo!G50, "◄◄",""),    IF(algoritmo!I50+algoritmo!B51=$B$7,  "Ciclo com Lucro",  IF(algoritmo!H51=$B$6-$B$7+1, "Ciclo com Perda", "Qtde de erros disponíveis "&amp;($B$6-$B$7-algoritmo!H51)&amp;""  ))    )        )</f>
        <v/>
      </c>
      <c r="N51" s="46" t="str">
        <f>IF($B$9="Progressivo",algoritmo!E51,"")</f>
        <v/>
      </c>
      <c r="O51" s="47" t="str">
        <f t="shared" si="3"/>
        <v/>
      </c>
      <c r="P51" s="48"/>
    </row>
    <row r="52" spans="5:16" ht="13.5" customHeight="1">
      <c r="E52" s="112"/>
      <c r="F52" s="27" t="str">
        <f t="shared" si="4"/>
        <v xml:space="preserve"> </v>
      </c>
      <c r="G52" s="107"/>
      <c r="H52" s="28" t="str">
        <f>algoritmo!C52</f>
        <v/>
      </c>
      <c r="I52" s="28" t="str">
        <f>IF(algoritmo!D52=0,-H52,algoritmo!D52)</f>
        <v/>
      </c>
      <c r="J52" s="29" t="str">
        <f>algoritmo!F52</f>
        <v/>
      </c>
      <c r="K52" s="30" t="str">
        <f t="shared" si="0"/>
        <v/>
      </c>
      <c r="L52" s="31" t="str">
        <f>algoritmo!J52</f>
        <v/>
      </c>
      <c r="M52" s="26" t="str">
        <f>IF(J52="", "",          IF(algoritmo!$L$4=1,    IF(algoritmo!F52&gt;=algoritmo!G51, "◄◄",""),    IF(algoritmo!I51+algoritmo!B52=$B$7,  "Ciclo com Lucro",  IF(algoritmo!H52=$B$6-$B$7+1, "Ciclo com Perda", "Qtde de erros disponíveis "&amp;($B$6-$B$7-algoritmo!H52)&amp;""  ))    )        )</f>
        <v/>
      </c>
      <c r="N52" s="46" t="str">
        <f>IF($B$9="Progressivo",algoritmo!E52,"")</f>
        <v/>
      </c>
      <c r="O52" s="47" t="str">
        <f t="shared" si="3"/>
        <v/>
      </c>
      <c r="P52" s="48"/>
    </row>
    <row r="53" spans="5:16" ht="13.5" customHeight="1">
      <c r="E53" s="112"/>
      <c r="F53" s="27" t="str">
        <f t="shared" si="4"/>
        <v xml:space="preserve"> </v>
      </c>
      <c r="G53" s="107"/>
      <c r="H53" s="28" t="str">
        <f>algoritmo!C53</f>
        <v/>
      </c>
      <c r="I53" s="28" t="str">
        <f>IF(algoritmo!D53=0,-H53,algoritmo!D53)</f>
        <v/>
      </c>
      <c r="J53" s="29" t="str">
        <f>algoritmo!F53</f>
        <v/>
      </c>
      <c r="K53" s="30" t="str">
        <f t="shared" si="0"/>
        <v/>
      </c>
      <c r="L53" s="31" t="str">
        <f>algoritmo!J53</f>
        <v/>
      </c>
      <c r="M53" s="26" t="str">
        <f>IF(J53="", "",          IF(algoritmo!$L$4=1,    IF(algoritmo!F53&gt;=algoritmo!G52, "◄◄",""),    IF(algoritmo!I52+algoritmo!B53=$B$7,  "Ciclo com Lucro",  IF(algoritmo!H53=$B$6-$B$7+1, "Ciclo com Perda", "Qtde de erros disponíveis "&amp;($B$6-$B$7-algoritmo!H53)&amp;""  ))    )        )</f>
        <v/>
      </c>
      <c r="N53" s="46" t="str">
        <f>IF($B$9="Progressivo",algoritmo!E53,"")</f>
        <v/>
      </c>
      <c r="O53" s="47" t="str">
        <f t="shared" si="3"/>
        <v/>
      </c>
      <c r="P53" s="48"/>
    </row>
    <row r="54" spans="5:16" ht="13.5" customHeight="1">
      <c r="E54" s="112"/>
      <c r="F54" s="27" t="str">
        <f t="shared" si="4"/>
        <v xml:space="preserve"> </v>
      </c>
      <c r="G54" s="107"/>
      <c r="H54" s="28" t="str">
        <f>algoritmo!C54</f>
        <v/>
      </c>
      <c r="I54" s="28" t="str">
        <f>IF(algoritmo!D54=0,-H54,algoritmo!D54)</f>
        <v/>
      </c>
      <c r="J54" s="29" t="str">
        <f>algoritmo!F54</f>
        <v/>
      </c>
      <c r="K54" s="30" t="str">
        <f t="shared" si="0"/>
        <v/>
      </c>
      <c r="L54" s="31" t="str">
        <f>algoritmo!J54</f>
        <v/>
      </c>
      <c r="M54" s="26" t="str">
        <f>IF(J54="", "",          IF(algoritmo!$L$4=1,    IF(algoritmo!F54&gt;=algoritmo!G53, "◄◄",""),    IF(algoritmo!I53+algoritmo!B54=$B$7,  "Ciclo com Lucro",  IF(algoritmo!H54=$B$6-$B$7+1, "Ciclo com Perda", "Qtde de erros disponíveis "&amp;($B$6-$B$7-algoritmo!H54)&amp;""  ))    )        )</f>
        <v/>
      </c>
      <c r="N54" s="46" t="str">
        <f>IF($B$9="Progressivo",algoritmo!E54,"")</f>
        <v/>
      </c>
      <c r="O54" s="47" t="str">
        <f t="shared" si="3"/>
        <v/>
      </c>
      <c r="P54" s="48"/>
    </row>
    <row r="55" spans="5:16" ht="13.5" customHeight="1">
      <c r="E55" s="112"/>
      <c r="F55" s="27" t="str">
        <f t="shared" si="4"/>
        <v xml:space="preserve"> </v>
      </c>
      <c r="G55" s="107"/>
      <c r="H55" s="28" t="str">
        <f>algoritmo!C55</f>
        <v/>
      </c>
      <c r="I55" s="28" t="str">
        <f>IF(algoritmo!D55=0,-H55,algoritmo!D55)</f>
        <v/>
      </c>
      <c r="J55" s="29" t="str">
        <f>algoritmo!F55</f>
        <v/>
      </c>
      <c r="K55" s="30" t="str">
        <f t="shared" si="0"/>
        <v/>
      </c>
      <c r="L55" s="31" t="str">
        <f>algoritmo!J55</f>
        <v/>
      </c>
      <c r="M55" s="26" t="str">
        <f>IF(J55="", "",          IF(algoritmo!$L$4=1,    IF(algoritmo!F55&gt;=algoritmo!G54, "◄◄",""),    IF(algoritmo!I54+algoritmo!B55=$B$7,  "Ciclo com Lucro",  IF(algoritmo!H55=$B$6-$B$7+1, "Ciclo com Perda", "Qtde de erros disponíveis "&amp;($B$6-$B$7-algoritmo!H55)&amp;""  ))    )        )</f>
        <v/>
      </c>
      <c r="N55" s="46" t="str">
        <f>IF($B$9="Progressivo",algoritmo!E55,"")</f>
        <v/>
      </c>
      <c r="O55" s="47" t="str">
        <f t="shared" si="3"/>
        <v/>
      </c>
      <c r="P55" s="48"/>
    </row>
    <row r="56" spans="5:16" ht="13.5" customHeight="1">
      <c r="E56" s="112"/>
      <c r="F56" s="27" t="str">
        <f t="shared" si="4"/>
        <v xml:space="preserve"> </v>
      </c>
      <c r="G56" s="107"/>
      <c r="H56" s="28" t="str">
        <f>algoritmo!C56</f>
        <v/>
      </c>
      <c r="I56" s="28" t="str">
        <f>IF(algoritmo!D56=0,-H56,algoritmo!D56)</f>
        <v/>
      </c>
      <c r="J56" s="29" t="str">
        <f>algoritmo!F56</f>
        <v/>
      </c>
      <c r="K56" s="30" t="str">
        <f t="shared" si="0"/>
        <v/>
      </c>
      <c r="L56" s="31" t="str">
        <f>algoritmo!J56</f>
        <v/>
      </c>
      <c r="M56" s="26" t="str">
        <f>IF(J56="", "",          IF(algoritmo!$L$4=1,    IF(algoritmo!F56&gt;=algoritmo!G55, "◄◄",""),    IF(algoritmo!I55+algoritmo!B56=$B$7,  "Ciclo com Lucro",  IF(algoritmo!H56=$B$6-$B$7+1, "Ciclo com Perda", "Qtde de erros disponíveis "&amp;($B$6-$B$7-algoritmo!H56)&amp;""  ))    )        )</f>
        <v/>
      </c>
      <c r="N56" s="46" t="str">
        <f>IF($B$9="Progressivo",algoritmo!E56,"")</f>
        <v/>
      </c>
      <c r="O56" s="47" t="str">
        <f t="shared" si="3"/>
        <v/>
      </c>
      <c r="P56" s="48"/>
    </row>
    <row r="57" spans="5:16" ht="13.5" customHeight="1">
      <c r="E57" s="112"/>
      <c r="F57" s="27" t="str">
        <f t="shared" si="4"/>
        <v xml:space="preserve"> </v>
      </c>
      <c r="G57" s="107"/>
      <c r="H57" s="28" t="str">
        <f>algoritmo!C57</f>
        <v/>
      </c>
      <c r="I57" s="28" t="str">
        <f>IF(algoritmo!D57=0,-H57,algoritmo!D57)</f>
        <v/>
      </c>
      <c r="J57" s="29" t="str">
        <f>algoritmo!F57</f>
        <v/>
      </c>
      <c r="K57" s="30" t="str">
        <f t="shared" si="0"/>
        <v/>
      </c>
      <c r="L57" s="31" t="str">
        <f>algoritmo!J57</f>
        <v/>
      </c>
      <c r="M57" s="26" t="str">
        <f>IF(J57="", "",          IF(algoritmo!$L$4=1,    IF(algoritmo!F57&gt;=algoritmo!G56, "◄◄",""),    IF(algoritmo!I56+algoritmo!B57=$B$7,  "Ciclo com Lucro",  IF(algoritmo!H57=$B$6-$B$7+1, "Ciclo com Perda", "Qtde de erros disponíveis "&amp;($B$6-$B$7-algoritmo!H57)&amp;""  ))    )        )</f>
        <v/>
      </c>
      <c r="N57" s="46" t="str">
        <f>IF($B$9="Progressivo",algoritmo!E57,"")</f>
        <v/>
      </c>
      <c r="O57" s="47" t="str">
        <f t="shared" si="3"/>
        <v/>
      </c>
      <c r="P57" s="48"/>
    </row>
    <row r="58" spans="5:16" ht="13.5" customHeight="1">
      <c r="E58" s="112"/>
      <c r="F58" s="27" t="str">
        <f t="shared" si="4"/>
        <v xml:space="preserve"> </v>
      </c>
      <c r="G58" s="107"/>
      <c r="H58" s="28" t="str">
        <f>algoritmo!C58</f>
        <v/>
      </c>
      <c r="I58" s="28" t="str">
        <f>IF(algoritmo!D58=0,-H58,algoritmo!D58)</f>
        <v/>
      </c>
      <c r="J58" s="29" t="str">
        <f>algoritmo!F58</f>
        <v/>
      </c>
      <c r="K58" s="30" t="str">
        <f t="shared" si="0"/>
        <v/>
      </c>
      <c r="L58" s="31" t="str">
        <f>algoritmo!J58</f>
        <v/>
      </c>
      <c r="M58" s="26" t="str">
        <f>IF(J58="", "",          IF(algoritmo!$L$4=1,    IF(algoritmo!F58&gt;=algoritmo!G57, "◄◄",""),    IF(algoritmo!I57+algoritmo!B58=$B$7,  "Ciclo com Lucro",  IF(algoritmo!H58=$B$6-$B$7+1, "Ciclo com Perda", "Qtde de erros disponíveis "&amp;($B$6-$B$7-algoritmo!H58)&amp;""  ))    )        )</f>
        <v/>
      </c>
      <c r="N58" s="46" t="str">
        <f>IF($B$9="Progressivo",algoritmo!E58,"")</f>
        <v/>
      </c>
      <c r="O58" s="47" t="str">
        <f t="shared" si="3"/>
        <v/>
      </c>
      <c r="P58" s="48"/>
    </row>
    <row r="59" spans="5:16" ht="13.5" customHeight="1">
      <c r="E59" s="112"/>
      <c r="F59" s="27" t="str">
        <f t="shared" si="4"/>
        <v xml:space="preserve"> </v>
      </c>
      <c r="G59" s="107"/>
      <c r="H59" s="28" t="str">
        <f>algoritmo!C59</f>
        <v/>
      </c>
      <c r="I59" s="28" t="str">
        <f>IF(algoritmo!D59=0,-H59,algoritmo!D59)</f>
        <v/>
      </c>
      <c r="J59" s="29" t="str">
        <f>algoritmo!F59</f>
        <v/>
      </c>
      <c r="K59" s="30" t="str">
        <f t="shared" si="0"/>
        <v/>
      </c>
      <c r="L59" s="31" t="str">
        <f>algoritmo!J59</f>
        <v/>
      </c>
      <c r="M59" s="26" t="str">
        <f>IF(J59="", "",          IF(algoritmo!$L$4=1,    IF(algoritmo!F59&gt;=algoritmo!G58, "◄◄",""),    IF(algoritmo!I58+algoritmo!B59=$B$7,  "Ciclo com Lucro",  IF(algoritmo!H59=$B$6-$B$7+1, "Ciclo com Perda", "Qtde de erros disponíveis "&amp;($B$6-$B$7-algoritmo!H59)&amp;""  ))    )        )</f>
        <v/>
      </c>
      <c r="N59" s="46" t="str">
        <f>IF($B$9="Progressivo",algoritmo!E59,"")</f>
        <v/>
      </c>
      <c r="O59" s="47" t="str">
        <f t="shared" si="3"/>
        <v/>
      </c>
      <c r="P59" s="48"/>
    </row>
    <row r="60" spans="5:16" ht="13.5" customHeight="1">
      <c r="E60" s="112"/>
      <c r="F60" s="27" t="str">
        <f t="shared" si="4"/>
        <v xml:space="preserve"> </v>
      </c>
      <c r="G60" s="107"/>
      <c r="H60" s="28" t="str">
        <f>algoritmo!C60</f>
        <v/>
      </c>
      <c r="I60" s="28" t="str">
        <f>IF(algoritmo!D60=0,-H60,algoritmo!D60)</f>
        <v/>
      </c>
      <c r="J60" s="29" t="str">
        <f>algoritmo!F60</f>
        <v/>
      </c>
      <c r="K60" s="30" t="str">
        <f t="shared" si="0"/>
        <v/>
      </c>
      <c r="L60" s="31" t="str">
        <f>algoritmo!J60</f>
        <v/>
      </c>
      <c r="M60" s="26" t="str">
        <f>IF(J60="", "",          IF(algoritmo!$L$4=1,    IF(algoritmo!F60&gt;=algoritmo!G59, "◄◄",""),    IF(algoritmo!I59+algoritmo!B60=$B$7,  "Ciclo com Lucro",  IF(algoritmo!H60=$B$6-$B$7+1, "Ciclo com Perda", "Qtde de erros disponíveis "&amp;($B$6-$B$7-algoritmo!H60)&amp;""  ))    )        )</f>
        <v/>
      </c>
      <c r="N60" s="46" t="str">
        <f>IF($B$9="Progressivo",algoritmo!E60,"")</f>
        <v/>
      </c>
      <c r="O60" s="47" t="str">
        <f t="shared" si="3"/>
        <v/>
      </c>
      <c r="P60" s="48"/>
    </row>
    <row r="61" spans="5:16" ht="13.5" customHeight="1">
      <c r="E61" s="112"/>
      <c r="F61" s="27" t="str">
        <f t="shared" si="4"/>
        <v xml:space="preserve"> </v>
      </c>
      <c r="G61" s="107"/>
      <c r="H61" s="28" t="str">
        <f>algoritmo!C61</f>
        <v/>
      </c>
      <c r="I61" s="28" t="str">
        <f>IF(algoritmo!D61=0,-H61,algoritmo!D61)</f>
        <v/>
      </c>
      <c r="J61" s="29" t="str">
        <f>algoritmo!F61</f>
        <v/>
      </c>
      <c r="K61" s="30" t="str">
        <f t="shared" si="0"/>
        <v/>
      </c>
      <c r="L61" s="31" t="str">
        <f>algoritmo!J61</f>
        <v/>
      </c>
      <c r="M61" s="26" t="str">
        <f>IF(J61="", "",          IF(algoritmo!$L$4=1,    IF(algoritmo!F61&gt;=algoritmo!G60, "◄◄",""),    IF(algoritmo!I60+algoritmo!B61=$B$7,  "Ciclo com Lucro",  IF(algoritmo!H61=$B$6-$B$7+1, "Ciclo com Perda", "Qtde de erros disponíveis "&amp;($B$6-$B$7-algoritmo!H61)&amp;""  ))    )        )</f>
        <v/>
      </c>
      <c r="N61" s="46" t="str">
        <f>IF($B$9="Progressivo",algoritmo!E61,"")</f>
        <v/>
      </c>
      <c r="O61" s="47" t="str">
        <f t="shared" si="3"/>
        <v/>
      </c>
      <c r="P61" s="48"/>
    </row>
    <row r="62" spans="5:16" ht="13.5" customHeight="1">
      <c r="E62" s="112"/>
      <c r="F62" s="27" t="str">
        <f t="shared" si="4"/>
        <v xml:space="preserve"> </v>
      </c>
      <c r="G62" s="107"/>
      <c r="H62" s="28" t="str">
        <f>algoritmo!C62</f>
        <v/>
      </c>
      <c r="I62" s="28" t="str">
        <f>IF(algoritmo!D62=0,-H62,algoritmo!D62)</f>
        <v/>
      </c>
      <c r="J62" s="29" t="str">
        <f>algoritmo!F62</f>
        <v/>
      </c>
      <c r="K62" s="30" t="str">
        <f t="shared" si="0"/>
        <v/>
      </c>
      <c r="L62" s="31" t="str">
        <f>algoritmo!J62</f>
        <v/>
      </c>
      <c r="M62" s="26" t="str">
        <f>IF(J62="", "",          IF(algoritmo!$L$4=1,    IF(algoritmo!F62&gt;=algoritmo!G61, "◄◄",""),    IF(algoritmo!I61+algoritmo!B62=$B$7,  "Ciclo com Lucro",  IF(algoritmo!H62=$B$6-$B$7+1, "Ciclo com Perda", "Qtde de erros disponíveis "&amp;($B$6-$B$7-algoritmo!H62)&amp;""  ))    )        )</f>
        <v/>
      </c>
      <c r="N62" s="46" t="str">
        <f>IF($B$9="Progressivo",algoritmo!E62,"")</f>
        <v/>
      </c>
      <c r="O62" s="47" t="str">
        <f t="shared" si="3"/>
        <v/>
      </c>
      <c r="P62" s="48"/>
    </row>
    <row r="63" spans="5:16" ht="13.5" customHeight="1">
      <c r="E63" s="112"/>
      <c r="F63" s="27" t="str">
        <f t="shared" si="4"/>
        <v xml:space="preserve"> </v>
      </c>
      <c r="G63" s="107"/>
      <c r="H63" s="28" t="str">
        <f>algoritmo!C63</f>
        <v/>
      </c>
      <c r="I63" s="28" t="str">
        <f>IF(algoritmo!D63=0,-H63,algoritmo!D63)</f>
        <v/>
      </c>
      <c r="J63" s="29" t="str">
        <f>algoritmo!F63</f>
        <v/>
      </c>
      <c r="K63" s="30" t="str">
        <f t="shared" si="0"/>
        <v/>
      </c>
      <c r="L63" s="31" t="str">
        <f>algoritmo!J63</f>
        <v/>
      </c>
      <c r="M63" s="26" t="str">
        <f>IF(J63="", "",          IF(algoritmo!$L$4=1,    IF(algoritmo!F63&gt;=algoritmo!G62, "◄◄",""),    IF(algoritmo!I62+algoritmo!B63=$B$7,  "Ciclo com Lucro",  IF(algoritmo!H63=$B$6-$B$7+1, "Ciclo com Perda", "Qtde de erros disponíveis "&amp;($B$6-$B$7-algoritmo!H63)&amp;""  ))    )        )</f>
        <v/>
      </c>
      <c r="N63" s="46" t="str">
        <f>IF($B$9="Progressivo",algoritmo!E63,"")</f>
        <v/>
      </c>
      <c r="O63" s="47" t="str">
        <f t="shared" si="3"/>
        <v/>
      </c>
      <c r="P63" s="48"/>
    </row>
    <row r="64" spans="5:16" ht="13.5" customHeight="1">
      <c r="E64" s="112"/>
      <c r="F64" s="27" t="str">
        <f t="shared" si="4"/>
        <v xml:space="preserve"> </v>
      </c>
      <c r="G64" s="107"/>
      <c r="H64" s="28" t="str">
        <f>algoritmo!C64</f>
        <v/>
      </c>
      <c r="I64" s="28" t="str">
        <f>IF(algoritmo!D64=0,-H64,algoritmo!D64)</f>
        <v/>
      </c>
      <c r="J64" s="29" t="str">
        <f>algoritmo!F64</f>
        <v/>
      </c>
      <c r="K64" s="30" t="str">
        <f t="shared" si="0"/>
        <v/>
      </c>
      <c r="L64" s="31" t="str">
        <f>algoritmo!J64</f>
        <v/>
      </c>
      <c r="M64" s="26" t="str">
        <f>IF(J64="", "",          IF(algoritmo!$L$4=1,    IF(algoritmo!F64&gt;=algoritmo!G63, "◄◄",""),    IF(algoritmo!I63+algoritmo!B64=$B$7,  "Ciclo com Lucro",  IF(algoritmo!H64=$B$6-$B$7+1, "Ciclo com Perda", "Qtde de erros disponíveis "&amp;($B$6-$B$7-algoritmo!H64)&amp;""  ))    )        )</f>
        <v/>
      </c>
      <c r="N64" s="46" t="str">
        <f>IF($B$9="Progressivo",algoritmo!E64,"")</f>
        <v/>
      </c>
      <c r="O64" s="47" t="str">
        <f t="shared" si="3"/>
        <v/>
      </c>
      <c r="P64" s="48"/>
    </row>
    <row r="65" spans="5:16" ht="13.5" customHeight="1">
      <c r="E65" s="112"/>
      <c r="F65" s="27" t="str">
        <f t="shared" si="4"/>
        <v xml:space="preserve"> </v>
      </c>
      <c r="G65" s="107"/>
      <c r="H65" s="28" t="str">
        <f>algoritmo!C65</f>
        <v/>
      </c>
      <c r="I65" s="28" t="str">
        <f>IF(algoritmo!D65=0,-H65,algoritmo!D65)</f>
        <v/>
      </c>
      <c r="J65" s="29" t="str">
        <f>algoritmo!F65</f>
        <v/>
      </c>
      <c r="K65" s="30" t="str">
        <f t="shared" si="0"/>
        <v/>
      </c>
      <c r="L65" s="31" t="str">
        <f>algoritmo!J65</f>
        <v/>
      </c>
      <c r="M65" s="26" t="str">
        <f>IF(J65="", "",          IF(algoritmo!$L$4=1,    IF(algoritmo!F65&gt;=algoritmo!G64, "◄◄",""),    IF(algoritmo!I64+algoritmo!B65=$B$7,  "Ciclo com Lucro",  IF(algoritmo!H65=$B$6-$B$7+1, "Ciclo com Perda", "Qtde de erros disponíveis "&amp;($B$6-$B$7-algoritmo!H65)&amp;""  ))    )        )</f>
        <v/>
      </c>
      <c r="N65" s="46" t="str">
        <f>IF($B$9="Progressivo",algoritmo!E65,"")</f>
        <v/>
      </c>
      <c r="O65" s="47" t="str">
        <f t="shared" si="3"/>
        <v/>
      </c>
      <c r="P65" s="48"/>
    </row>
    <row r="66" spans="5:16" ht="13.5" customHeight="1">
      <c r="E66" s="112"/>
      <c r="F66" s="27" t="str">
        <f t="shared" si="4"/>
        <v xml:space="preserve"> </v>
      </c>
      <c r="G66" s="107"/>
      <c r="H66" s="28" t="str">
        <f>algoritmo!C66</f>
        <v/>
      </c>
      <c r="I66" s="28" t="str">
        <f>IF(algoritmo!D66=0,-H66,algoritmo!D66)</f>
        <v/>
      </c>
      <c r="J66" s="29" t="str">
        <f>algoritmo!F66</f>
        <v/>
      </c>
      <c r="K66" s="30" t="str">
        <f t="shared" si="0"/>
        <v/>
      </c>
      <c r="L66" s="31" t="str">
        <f>algoritmo!J66</f>
        <v/>
      </c>
      <c r="M66" s="26" t="str">
        <f>IF(J66="", "",          IF(algoritmo!$L$4=1,    IF(algoritmo!F66&gt;=algoritmo!G65, "◄◄",""),    IF(algoritmo!I65+algoritmo!B66=$B$7,  "Ciclo com Lucro",  IF(algoritmo!H66=$B$6-$B$7+1, "Ciclo com Perda", "Qtde de erros disponíveis "&amp;($B$6-$B$7-algoritmo!H66)&amp;""  ))    )        )</f>
        <v/>
      </c>
      <c r="N66" s="46" t="str">
        <f>IF($B$9="Progressivo",algoritmo!E66,"")</f>
        <v/>
      </c>
      <c r="O66" s="47" t="str">
        <f t="shared" si="3"/>
        <v/>
      </c>
      <c r="P66" s="48"/>
    </row>
    <row r="67" spans="5:16" ht="13.5" customHeight="1">
      <c r="E67" s="112"/>
      <c r="F67" s="27" t="str">
        <f t="shared" si="4"/>
        <v xml:space="preserve"> </v>
      </c>
      <c r="G67" s="107"/>
      <c r="H67" s="28" t="str">
        <f>algoritmo!C67</f>
        <v/>
      </c>
      <c r="I67" s="28" t="str">
        <f>IF(algoritmo!D67=0,-H67,algoritmo!D67)</f>
        <v/>
      </c>
      <c r="J67" s="29" t="str">
        <f>algoritmo!F67</f>
        <v/>
      </c>
      <c r="K67" s="30" t="str">
        <f t="shared" si="0"/>
        <v/>
      </c>
      <c r="L67" s="31" t="str">
        <f>algoritmo!J67</f>
        <v/>
      </c>
      <c r="M67" s="26" t="str">
        <f>IF(J67="", "",          IF(algoritmo!$L$4=1,    IF(algoritmo!F67&gt;=algoritmo!G66, "◄◄",""),    IF(algoritmo!I66+algoritmo!B67=$B$7,  "Ciclo com Lucro",  IF(algoritmo!H67=$B$6-$B$7+1, "Ciclo com Perda", "Qtde de erros disponíveis "&amp;($B$6-$B$7-algoritmo!H67)&amp;""  ))    )        )</f>
        <v/>
      </c>
      <c r="N67" s="46" t="str">
        <f>IF($B$9="Progressivo",algoritmo!E67,"")</f>
        <v/>
      </c>
      <c r="O67" s="47" t="str">
        <f t="shared" ref="O67:O98" si="5">IF($B$9="Progressivo",IF(N67="","",N67),"")</f>
        <v/>
      </c>
      <c r="P67" s="48"/>
    </row>
    <row r="68" spans="5:16" ht="13.5" customHeight="1">
      <c r="E68" s="112"/>
      <c r="F68" s="27" t="str">
        <f t="shared" ref="F68:F102" si="6">IF(  F67&lt;$B$6,  F67+1,  IF(G67="", " ", F67+1)  )</f>
        <v xml:space="preserve"> </v>
      </c>
      <c r="G68" s="107"/>
      <c r="H68" s="28" t="str">
        <f>algoritmo!C68</f>
        <v/>
      </c>
      <c r="I68" s="28" t="str">
        <f>IF(algoritmo!D68=0,-H68,algoritmo!D68)</f>
        <v/>
      </c>
      <c r="J68" s="29" t="str">
        <f>algoritmo!F68</f>
        <v/>
      </c>
      <c r="K68" s="30" t="str">
        <f t="shared" si="0"/>
        <v/>
      </c>
      <c r="L68" s="31" t="str">
        <f>algoritmo!J68</f>
        <v/>
      </c>
      <c r="M68" s="26" t="str">
        <f>IF(J68="", "",          IF(algoritmo!$L$4=1,    IF(algoritmo!F68&gt;=algoritmo!G67, "◄◄",""),    IF(algoritmo!I67+algoritmo!B68=$B$7,  "Ciclo com Lucro",  IF(algoritmo!H68=$B$6-$B$7+1, "Ciclo com Perda", "Qtde de erros disponíveis "&amp;($B$6-$B$7-algoritmo!H68)&amp;""  ))    )        )</f>
        <v/>
      </c>
      <c r="N68" s="46" t="str">
        <f>IF($B$9="Progressivo",algoritmo!E68,"")</f>
        <v/>
      </c>
      <c r="O68" s="47" t="str">
        <f t="shared" si="5"/>
        <v/>
      </c>
      <c r="P68" s="48"/>
    </row>
    <row r="69" spans="5:16" ht="13.5" customHeight="1">
      <c r="E69" s="112"/>
      <c r="F69" s="27" t="str">
        <f t="shared" si="6"/>
        <v xml:space="preserve"> </v>
      </c>
      <c r="G69" s="107"/>
      <c r="H69" s="28" t="str">
        <f>algoritmo!C69</f>
        <v/>
      </c>
      <c r="I69" s="28" t="str">
        <f>IF(algoritmo!D69=0,-H69,algoritmo!D69)</f>
        <v/>
      </c>
      <c r="J69" s="29" t="str">
        <f>algoritmo!F69</f>
        <v/>
      </c>
      <c r="K69" s="30" t="str">
        <f t="shared" si="0"/>
        <v/>
      </c>
      <c r="L69" s="31" t="str">
        <f>algoritmo!J69</f>
        <v/>
      </c>
      <c r="M69" s="26" t="str">
        <f>IF(J69="", "",          IF(algoritmo!$L$4=1,    IF(algoritmo!F69&gt;=algoritmo!G68, "◄◄",""),    IF(algoritmo!I68+algoritmo!B69=$B$7,  "Ciclo com Lucro",  IF(algoritmo!H69=$B$6-$B$7+1, "Ciclo com Perda", "Qtde de erros disponíveis "&amp;($B$6-$B$7-algoritmo!H69)&amp;""  ))    )        )</f>
        <v/>
      </c>
      <c r="N69" s="46" t="str">
        <f>IF($B$9="Progressivo",algoritmo!E69,"")</f>
        <v/>
      </c>
      <c r="O69" s="47" t="str">
        <f t="shared" si="5"/>
        <v/>
      </c>
      <c r="P69" s="48"/>
    </row>
    <row r="70" spans="5:16" ht="13.5" customHeight="1">
      <c r="E70" s="112"/>
      <c r="F70" s="27" t="str">
        <f t="shared" si="6"/>
        <v xml:space="preserve"> </v>
      </c>
      <c r="G70" s="107"/>
      <c r="H70" s="28" t="str">
        <f>algoritmo!C70</f>
        <v/>
      </c>
      <c r="I70" s="28" t="str">
        <f>IF(algoritmo!D70=0,-H70,algoritmo!D70)</f>
        <v/>
      </c>
      <c r="J70" s="29" t="str">
        <f>algoritmo!F70</f>
        <v/>
      </c>
      <c r="K70" s="30" t="str">
        <f t="shared" si="0"/>
        <v/>
      </c>
      <c r="L70" s="31" t="str">
        <f>algoritmo!J70</f>
        <v/>
      </c>
      <c r="M70" s="26" t="str">
        <f>IF(J70="", "",          IF(algoritmo!$L$4=1,    IF(algoritmo!F70&gt;=algoritmo!G69, "◄◄",""),    IF(algoritmo!I69+algoritmo!B70=$B$7,  "Ciclo com Lucro",  IF(algoritmo!H70=$B$6-$B$7+1, "Ciclo com Perda", "Qtde de erros disponíveis "&amp;($B$6-$B$7-algoritmo!H70)&amp;""  ))    )        )</f>
        <v/>
      </c>
      <c r="N70" s="46" t="str">
        <f>IF($B$9="Progressivo",algoritmo!E70,"")</f>
        <v/>
      </c>
      <c r="O70" s="47" t="str">
        <f t="shared" si="5"/>
        <v/>
      </c>
      <c r="P70" s="48"/>
    </row>
    <row r="71" spans="5:16" ht="13.5" customHeight="1">
      <c r="E71" s="112"/>
      <c r="F71" s="27" t="str">
        <f t="shared" si="6"/>
        <v xml:space="preserve"> </v>
      </c>
      <c r="G71" s="107"/>
      <c r="H71" s="28" t="str">
        <f>algoritmo!C71</f>
        <v/>
      </c>
      <c r="I71" s="28" t="str">
        <f>IF(algoritmo!D71=0,-H71,algoritmo!D71)</f>
        <v/>
      </c>
      <c r="J71" s="29" t="str">
        <f>algoritmo!F71</f>
        <v/>
      </c>
      <c r="K71" s="30" t="str">
        <f t="shared" si="0"/>
        <v/>
      </c>
      <c r="L71" s="31" t="str">
        <f>algoritmo!J71</f>
        <v/>
      </c>
      <c r="M71" s="26" t="str">
        <f>IF(J71="", "",          IF(algoritmo!$L$4=1,    IF(algoritmo!F71&gt;=algoritmo!G70, "◄◄",""),    IF(algoritmo!I70+algoritmo!B71=$B$7,  "Ciclo com Lucro",  IF(algoritmo!H71=$B$6-$B$7+1, "Ciclo com Perda", "Qtde de erros disponíveis "&amp;($B$6-$B$7-algoritmo!H71)&amp;""  ))    )        )</f>
        <v/>
      </c>
      <c r="N71" s="46" t="str">
        <f>IF($B$9="Progressivo",algoritmo!E71,"")</f>
        <v/>
      </c>
      <c r="O71" s="47" t="str">
        <f t="shared" si="5"/>
        <v/>
      </c>
      <c r="P71" s="48"/>
    </row>
    <row r="72" spans="5:16" ht="13.5" customHeight="1">
      <c r="E72" s="112"/>
      <c r="F72" s="27" t="str">
        <f t="shared" si="6"/>
        <v xml:space="preserve"> </v>
      </c>
      <c r="G72" s="107"/>
      <c r="H72" s="28" t="str">
        <f>algoritmo!C72</f>
        <v/>
      </c>
      <c r="I72" s="28" t="str">
        <f>IF(algoritmo!D72=0,-H72,algoritmo!D72)</f>
        <v/>
      </c>
      <c r="J72" s="29" t="str">
        <f>algoritmo!F72</f>
        <v/>
      </c>
      <c r="K72" s="30" t="str">
        <f t="shared" si="0"/>
        <v/>
      </c>
      <c r="L72" s="31" t="str">
        <f>algoritmo!J72</f>
        <v/>
      </c>
      <c r="M72" s="26" t="str">
        <f>IF(J72="", "",          IF(algoritmo!$L$4=1,    IF(algoritmo!F72&gt;=algoritmo!G71, "◄◄",""),    IF(algoritmo!I71+algoritmo!B72=$B$7,  "Ciclo com Lucro",  IF(algoritmo!H72=$B$6-$B$7+1, "Ciclo com Perda", "Qtde de erros disponíveis "&amp;($B$6-$B$7-algoritmo!H72)&amp;""  ))    )        )</f>
        <v/>
      </c>
      <c r="N72" s="46" t="str">
        <f>IF($B$9="Progressivo",algoritmo!E72,"")</f>
        <v/>
      </c>
      <c r="O72" s="47" t="str">
        <f t="shared" si="5"/>
        <v/>
      </c>
      <c r="P72" s="48"/>
    </row>
    <row r="73" spans="5:16" ht="13.5" customHeight="1">
      <c r="E73" s="112"/>
      <c r="F73" s="27" t="str">
        <f t="shared" si="6"/>
        <v xml:space="preserve"> </v>
      </c>
      <c r="G73" s="107"/>
      <c r="H73" s="28" t="str">
        <f>algoritmo!C73</f>
        <v/>
      </c>
      <c r="I73" s="28" t="str">
        <f>IF(algoritmo!D73=0,-H73,algoritmo!D73)</f>
        <v/>
      </c>
      <c r="J73" s="29" t="str">
        <f>algoritmo!F73</f>
        <v/>
      </c>
      <c r="K73" s="30" t="str">
        <f t="shared" si="0"/>
        <v/>
      </c>
      <c r="L73" s="31" t="str">
        <f>algoritmo!J73</f>
        <v/>
      </c>
      <c r="M73" s="26" t="str">
        <f>IF(J73="", "",          IF(algoritmo!$L$4=1,    IF(algoritmo!F73&gt;=algoritmo!G72, "◄◄",""),    IF(algoritmo!I72+algoritmo!B73=$B$7,  "Ciclo com Lucro",  IF(algoritmo!H73=$B$6-$B$7+1, "Ciclo com Perda", "Qtde de erros disponíveis "&amp;($B$6-$B$7-algoritmo!H73)&amp;""  ))    )        )</f>
        <v/>
      </c>
      <c r="N73" s="46" t="str">
        <f>IF($B$9="Progressivo",algoritmo!E73,"")</f>
        <v/>
      </c>
      <c r="O73" s="47" t="str">
        <f t="shared" si="5"/>
        <v/>
      </c>
      <c r="P73" s="48"/>
    </row>
    <row r="74" spans="5:16" ht="13.5" customHeight="1">
      <c r="E74" s="112"/>
      <c r="F74" s="27" t="str">
        <f t="shared" si="6"/>
        <v xml:space="preserve"> </v>
      </c>
      <c r="G74" s="107"/>
      <c r="H74" s="28" t="str">
        <f>algoritmo!C74</f>
        <v/>
      </c>
      <c r="I74" s="28" t="str">
        <f>IF(algoritmo!D74=0,-H74,algoritmo!D74)</f>
        <v/>
      </c>
      <c r="J74" s="29" t="str">
        <f>algoritmo!F74</f>
        <v/>
      </c>
      <c r="K74" s="30" t="str">
        <f t="shared" si="0"/>
        <v/>
      </c>
      <c r="L74" s="31" t="str">
        <f>algoritmo!J74</f>
        <v/>
      </c>
      <c r="M74" s="26" t="str">
        <f>IF(J74="", "",          IF(algoritmo!$L$4=1,    IF(algoritmo!F74&gt;=algoritmo!G73, "◄◄",""),    IF(algoritmo!I73+algoritmo!B74=$B$7,  "Ciclo com Lucro",  IF(algoritmo!H74=$B$6-$B$7+1, "Ciclo com Perda", "Qtde de erros disponíveis "&amp;($B$6-$B$7-algoritmo!H74)&amp;""  ))    )        )</f>
        <v/>
      </c>
      <c r="N74" s="46" t="str">
        <f>IF($B$9="Progressivo",algoritmo!E74,"")</f>
        <v/>
      </c>
      <c r="O74" s="47" t="str">
        <f t="shared" si="5"/>
        <v/>
      </c>
      <c r="P74" s="48"/>
    </row>
    <row r="75" spans="5:16" ht="13.5" customHeight="1">
      <c r="E75" s="112"/>
      <c r="F75" s="27" t="str">
        <f t="shared" si="6"/>
        <v xml:space="preserve"> </v>
      </c>
      <c r="G75" s="107"/>
      <c r="H75" s="28" t="str">
        <f>algoritmo!C75</f>
        <v/>
      </c>
      <c r="I75" s="28" t="str">
        <f>IF(algoritmo!D75=0,-H75,algoritmo!D75)</f>
        <v/>
      </c>
      <c r="J75" s="29" t="str">
        <f>algoritmo!F75</f>
        <v/>
      </c>
      <c r="K75" s="30" t="str">
        <f t="shared" si="0"/>
        <v/>
      </c>
      <c r="L75" s="31" t="str">
        <f>algoritmo!J75</f>
        <v/>
      </c>
      <c r="M75" s="26" t="str">
        <f>IF(J75="", "",          IF(algoritmo!$L$4=1,    IF(algoritmo!F75&gt;=algoritmo!G74, "◄◄",""),    IF(algoritmo!I74+algoritmo!B75=$B$7,  "Ciclo com Lucro",  IF(algoritmo!H75=$B$6-$B$7+1, "Ciclo com Perda", "Qtde de erros disponíveis "&amp;($B$6-$B$7-algoritmo!H75)&amp;""  ))    )        )</f>
        <v/>
      </c>
      <c r="N75" s="46" t="str">
        <f>IF($B$9="Progressivo",algoritmo!E75,"")</f>
        <v/>
      </c>
      <c r="O75" s="47" t="str">
        <f t="shared" si="5"/>
        <v/>
      </c>
      <c r="P75" s="48"/>
    </row>
    <row r="76" spans="5:16" ht="13.5" customHeight="1">
      <c r="E76" s="112"/>
      <c r="F76" s="27" t="str">
        <f t="shared" si="6"/>
        <v xml:space="preserve"> </v>
      </c>
      <c r="G76" s="107"/>
      <c r="H76" s="28" t="str">
        <f>algoritmo!C76</f>
        <v/>
      </c>
      <c r="I76" s="28" t="str">
        <f>IF(algoritmo!D76=0,-H76,algoritmo!D76)</f>
        <v/>
      </c>
      <c r="J76" s="29" t="str">
        <f>algoritmo!F76</f>
        <v/>
      </c>
      <c r="K76" s="30" t="str">
        <f t="shared" si="0"/>
        <v/>
      </c>
      <c r="L76" s="31" t="str">
        <f>algoritmo!J76</f>
        <v/>
      </c>
      <c r="M76" s="26" t="str">
        <f>IF(J76="", "",          IF(algoritmo!$L$4=1,    IF(algoritmo!F76&gt;=algoritmo!G75, "◄◄",""),    IF(algoritmo!I75+algoritmo!B76=$B$7,  "Ciclo com Lucro",  IF(algoritmo!H76=$B$6-$B$7+1, "Ciclo com Perda", "Qtde de erros disponíveis "&amp;($B$6-$B$7-algoritmo!H76)&amp;""  ))    )        )</f>
        <v/>
      </c>
      <c r="N76" s="46" t="str">
        <f>IF($B$9="Progressivo",algoritmo!E76,"")</f>
        <v/>
      </c>
      <c r="O76" s="47" t="str">
        <f t="shared" si="5"/>
        <v/>
      </c>
      <c r="P76" s="48"/>
    </row>
    <row r="77" spans="5:16" ht="13.5" customHeight="1">
      <c r="E77" s="112"/>
      <c r="F77" s="27" t="str">
        <f t="shared" si="6"/>
        <v xml:space="preserve"> </v>
      </c>
      <c r="G77" s="107"/>
      <c r="H77" s="28" t="str">
        <f>algoritmo!C77</f>
        <v/>
      </c>
      <c r="I77" s="28" t="str">
        <f>IF(algoritmo!D77=0,-H77,algoritmo!D77)</f>
        <v/>
      </c>
      <c r="J77" s="29" t="str">
        <f>algoritmo!F77</f>
        <v/>
      </c>
      <c r="K77" s="30" t="str">
        <f t="shared" si="0"/>
        <v/>
      </c>
      <c r="L77" s="31" t="str">
        <f>algoritmo!J77</f>
        <v/>
      </c>
      <c r="M77" s="26" t="str">
        <f>IF(J77="", "",          IF(algoritmo!$L$4=1,    IF(algoritmo!F77&gt;=algoritmo!G76, "◄◄",""),    IF(algoritmo!I76+algoritmo!B77=$B$7,  "Ciclo com Lucro",  IF(algoritmo!H77=$B$6-$B$7+1, "Ciclo com Perda", "Qtde de erros disponíveis "&amp;($B$6-$B$7-algoritmo!H77)&amp;""  ))    )        )</f>
        <v/>
      </c>
      <c r="N77" s="46" t="str">
        <f>IF($B$9="Progressivo",algoritmo!E77,"")</f>
        <v/>
      </c>
      <c r="O77" s="47" t="str">
        <f t="shared" si="5"/>
        <v/>
      </c>
      <c r="P77" s="48"/>
    </row>
    <row r="78" spans="5:16" ht="13.5" customHeight="1">
      <c r="E78" s="112"/>
      <c r="F78" s="27" t="str">
        <f t="shared" si="6"/>
        <v xml:space="preserve"> </v>
      </c>
      <c r="G78" s="107"/>
      <c r="H78" s="28" t="str">
        <f>algoritmo!C78</f>
        <v/>
      </c>
      <c r="I78" s="28" t="str">
        <f>IF(algoritmo!D78=0,-H78,algoritmo!D78)</f>
        <v/>
      </c>
      <c r="J78" s="29" t="str">
        <f>algoritmo!F78</f>
        <v/>
      </c>
      <c r="K78" s="30" t="str">
        <f t="shared" si="0"/>
        <v/>
      </c>
      <c r="L78" s="31" t="str">
        <f>algoritmo!J78</f>
        <v/>
      </c>
      <c r="M78" s="26" t="str">
        <f>IF(J78="", "",          IF(algoritmo!$L$4=1,    IF(algoritmo!F78&gt;=algoritmo!G77, "◄◄",""),    IF(algoritmo!I77+algoritmo!B78=$B$7,  "Ciclo com Lucro",  IF(algoritmo!H78=$B$6-$B$7+1, "Ciclo com Perda", "Qtde de erros disponíveis "&amp;($B$6-$B$7-algoritmo!H78)&amp;""  ))    )        )</f>
        <v/>
      </c>
      <c r="N78" s="46" t="str">
        <f>IF($B$9="Progressivo",algoritmo!E78,"")</f>
        <v/>
      </c>
      <c r="O78" s="47" t="str">
        <f t="shared" si="5"/>
        <v/>
      </c>
      <c r="P78" s="48"/>
    </row>
    <row r="79" spans="5:16" ht="13.5" customHeight="1">
      <c r="E79" s="112"/>
      <c r="F79" s="27" t="str">
        <f t="shared" si="6"/>
        <v xml:space="preserve"> </v>
      </c>
      <c r="G79" s="107"/>
      <c r="H79" s="28" t="str">
        <f>algoritmo!C79</f>
        <v/>
      </c>
      <c r="I79" s="28" t="str">
        <f>IF(algoritmo!D79=0,-H79,algoritmo!D79)</f>
        <v/>
      </c>
      <c r="J79" s="29" t="str">
        <f>algoritmo!F79</f>
        <v/>
      </c>
      <c r="K79" s="30" t="str">
        <f t="shared" si="0"/>
        <v/>
      </c>
      <c r="L79" s="31" t="str">
        <f>algoritmo!J79</f>
        <v/>
      </c>
      <c r="M79" s="26" t="str">
        <f>IF(J79="", "",          IF(algoritmo!$L$4=1,    IF(algoritmo!F79&gt;=algoritmo!G78, "◄◄",""),    IF(algoritmo!I78+algoritmo!B79=$B$7,  "Ciclo com Lucro",  IF(algoritmo!H79=$B$6-$B$7+1, "Ciclo com Perda", "Qtde de erros disponíveis "&amp;($B$6-$B$7-algoritmo!H79)&amp;""  ))    )        )</f>
        <v/>
      </c>
      <c r="N79" s="46" t="str">
        <f>IF($B$9="Progressivo",algoritmo!E79,"")</f>
        <v/>
      </c>
      <c r="O79" s="47" t="str">
        <f t="shared" si="5"/>
        <v/>
      </c>
      <c r="P79" s="48"/>
    </row>
    <row r="80" spans="5:16" ht="13.5" customHeight="1">
      <c r="E80" s="112"/>
      <c r="F80" s="27" t="str">
        <f t="shared" si="6"/>
        <v xml:space="preserve"> </v>
      </c>
      <c r="G80" s="107"/>
      <c r="H80" s="28" t="str">
        <f>algoritmo!C80</f>
        <v/>
      </c>
      <c r="I80" s="28" t="str">
        <f>IF(algoritmo!D80=0,-H80,algoritmo!D80)</f>
        <v/>
      </c>
      <c r="J80" s="29" t="str">
        <f>algoritmo!F80</f>
        <v/>
      </c>
      <c r="K80" s="30" t="str">
        <f t="shared" si="0"/>
        <v/>
      </c>
      <c r="L80" s="31" t="str">
        <f>algoritmo!J80</f>
        <v/>
      </c>
      <c r="M80" s="26" t="str">
        <f>IF(J80="", "",          IF(algoritmo!$L$4=1,    IF(algoritmo!F80&gt;=algoritmo!G79, "◄◄",""),    IF(algoritmo!I79+algoritmo!B80=$B$7,  "Ciclo com Lucro",  IF(algoritmo!H80=$B$6-$B$7+1, "Ciclo com Perda", "Qtde de erros disponíveis "&amp;($B$6-$B$7-algoritmo!H80)&amp;""  ))    )        )</f>
        <v/>
      </c>
      <c r="N80" s="46" t="str">
        <f>IF($B$9="Progressivo",algoritmo!E80,"")</f>
        <v/>
      </c>
      <c r="O80" s="47" t="str">
        <f t="shared" si="5"/>
        <v/>
      </c>
      <c r="P80" s="48"/>
    </row>
    <row r="81" spans="5:16" ht="13.5" customHeight="1">
      <c r="E81" s="112"/>
      <c r="F81" s="27" t="str">
        <f t="shared" si="6"/>
        <v xml:space="preserve"> </v>
      </c>
      <c r="G81" s="107"/>
      <c r="H81" s="28" t="str">
        <f>algoritmo!C81</f>
        <v/>
      </c>
      <c r="I81" s="28" t="str">
        <f>IF(algoritmo!D81=0,-H81,algoritmo!D81)</f>
        <v/>
      </c>
      <c r="J81" s="29" t="str">
        <f>algoritmo!F81</f>
        <v/>
      </c>
      <c r="K81" s="30" t="str">
        <f t="shared" si="0"/>
        <v/>
      </c>
      <c r="L81" s="31" t="str">
        <f>algoritmo!J81</f>
        <v/>
      </c>
      <c r="M81" s="26" t="str">
        <f>IF(J81="", "",          IF(algoritmo!$L$4=1,    IF(algoritmo!F81&gt;=algoritmo!G80, "◄◄",""),    IF(algoritmo!I80+algoritmo!B81=$B$7,  "Ciclo com Lucro",  IF(algoritmo!H81=$B$6-$B$7+1, "Ciclo com Perda", "Qtde de erros disponíveis "&amp;($B$6-$B$7-algoritmo!H81)&amp;""  ))    )        )</f>
        <v/>
      </c>
      <c r="N81" s="46" t="str">
        <f>IF($B$9="Progressivo",algoritmo!E81,"")</f>
        <v/>
      </c>
      <c r="O81" s="47" t="str">
        <f t="shared" si="5"/>
        <v/>
      </c>
      <c r="P81" s="48"/>
    </row>
    <row r="82" spans="5:16" ht="13.5" customHeight="1">
      <c r="E82" s="112"/>
      <c r="F82" s="27" t="str">
        <f t="shared" si="6"/>
        <v xml:space="preserve"> </v>
      </c>
      <c r="G82" s="107"/>
      <c r="H82" s="28" t="str">
        <f>algoritmo!C82</f>
        <v/>
      </c>
      <c r="I82" s="28" t="str">
        <f>IF(algoritmo!D82=0,-H82,algoritmo!D82)</f>
        <v/>
      </c>
      <c r="J82" s="29" t="str">
        <f>algoritmo!F82</f>
        <v/>
      </c>
      <c r="K82" s="30" t="str">
        <f t="shared" si="0"/>
        <v/>
      </c>
      <c r="L82" s="31" t="str">
        <f>algoritmo!J82</f>
        <v/>
      </c>
      <c r="M82" s="26" t="str">
        <f>IF(J82="", "",          IF(algoritmo!$L$4=1,    IF(algoritmo!F82&gt;=algoritmo!G81, "◄◄",""),    IF(algoritmo!I81+algoritmo!B82=$B$7,  "Ciclo com Lucro",  IF(algoritmo!H82=$B$6-$B$7+1, "Ciclo com Perda", "Qtde de erros disponíveis "&amp;($B$6-$B$7-algoritmo!H82)&amp;""  ))    )        )</f>
        <v/>
      </c>
      <c r="N82" s="46" t="str">
        <f>IF($B$9="Progressivo",algoritmo!E82,"")</f>
        <v/>
      </c>
      <c r="O82" s="47" t="str">
        <f t="shared" si="5"/>
        <v/>
      </c>
      <c r="P82" s="48"/>
    </row>
    <row r="83" spans="5:16" ht="13.5" customHeight="1">
      <c r="E83" s="112"/>
      <c r="F83" s="27" t="str">
        <f t="shared" si="6"/>
        <v xml:space="preserve"> </v>
      </c>
      <c r="G83" s="107"/>
      <c r="H83" s="28" t="str">
        <f>algoritmo!C83</f>
        <v/>
      </c>
      <c r="I83" s="28" t="str">
        <f>IF(algoritmo!D83=0,-H83,algoritmo!D83)</f>
        <v/>
      </c>
      <c r="J83" s="29" t="str">
        <f>algoritmo!F83</f>
        <v/>
      </c>
      <c r="K83" s="30" t="str">
        <f t="shared" si="0"/>
        <v/>
      </c>
      <c r="L83" s="31" t="str">
        <f>algoritmo!J83</f>
        <v/>
      </c>
      <c r="M83" s="26" t="str">
        <f>IF(J83="", "",          IF(algoritmo!$L$4=1,    IF(algoritmo!F83&gt;=algoritmo!G82, "◄◄",""),    IF(algoritmo!I82+algoritmo!B83=$B$7,  "Ciclo com Lucro",  IF(algoritmo!H83=$B$6-$B$7+1, "Ciclo com Perda", "Qtde de erros disponíveis "&amp;($B$6-$B$7-algoritmo!H83)&amp;""  ))    )        )</f>
        <v/>
      </c>
      <c r="N83" s="46" t="str">
        <f>IF($B$9="Progressivo",algoritmo!E83,"")</f>
        <v/>
      </c>
      <c r="O83" s="47" t="str">
        <f t="shared" si="5"/>
        <v/>
      </c>
      <c r="P83" s="48"/>
    </row>
    <row r="84" spans="5:16" ht="13.5" customHeight="1">
      <c r="E84" s="112"/>
      <c r="F84" s="27" t="str">
        <f t="shared" si="6"/>
        <v xml:space="preserve"> </v>
      </c>
      <c r="G84" s="107"/>
      <c r="H84" s="28" t="str">
        <f>algoritmo!C84</f>
        <v/>
      </c>
      <c r="I84" s="28" t="str">
        <f>IF(algoritmo!D84=0,-H84,algoritmo!D84)</f>
        <v/>
      </c>
      <c r="J84" s="29" t="str">
        <f>algoritmo!F84</f>
        <v/>
      </c>
      <c r="K84" s="30" t="str">
        <f t="shared" si="0"/>
        <v/>
      </c>
      <c r="L84" s="31" t="str">
        <f>algoritmo!J84</f>
        <v/>
      </c>
      <c r="M84" s="26" t="str">
        <f>IF(J84="", "",          IF(algoritmo!$L$4=1,    IF(algoritmo!F84&gt;=algoritmo!G83, "◄◄",""),    IF(algoritmo!I83+algoritmo!B84=$B$7,  "Ciclo com Lucro",  IF(algoritmo!H84=$B$6-$B$7+1, "Ciclo com Perda", "Qtde de erros disponíveis "&amp;($B$6-$B$7-algoritmo!H84)&amp;""  ))    )        )</f>
        <v/>
      </c>
      <c r="N84" s="46" t="str">
        <f>IF($B$9="Progressivo",algoritmo!E84,"")</f>
        <v/>
      </c>
      <c r="O84" s="47" t="str">
        <f t="shared" si="5"/>
        <v/>
      </c>
      <c r="P84" s="48"/>
    </row>
    <row r="85" spans="5:16" ht="13.5" customHeight="1">
      <c r="E85" s="112"/>
      <c r="F85" s="27" t="str">
        <f t="shared" si="6"/>
        <v xml:space="preserve"> </v>
      </c>
      <c r="G85" s="107"/>
      <c r="H85" s="28" t="str">
        <f>algoritmo!C85</f>
        <v/>
      </c>
      <c r="I85" s="28" t="str">
        <f>IF(algoritmo!D85=0,-H85,algoritmo!D85)</f>
        <v/>
      </c>
      <c r="J85" s="29" t="str">
        <f>algoritmo!F85</f>
        <v/>
      </c>
      <c r="K85" s="30" t="str">
        <f t="shared" si="0"/>
        <v/>
      </c>
      <c r="L85" s="31" t="str">
        <f>algoritmo!J85</f>
        <v/>
      </c>
      <c r="M85" s="26" t="str">
        <f>IF(J85="", "",          IF(algoritmo!$L$4=1,    IF(algoritmo!F85&gt;=algoritmo!G84, "◄◄",""),    IF(algoritmo!I84+algoritmo!B85=$B$7,  "Ciclo com Lucro",  IF(algoritmo!H85=$B$6-$B$7+1, "Ciclo com Perda", "Qtde de erros disponíveis "&amp;($B$6-$B$7-algoritmo!H85)&amp;""  ))    )        )</f>
        <v/>
      </c>
      <c r="N85" s="46" t="str">
        <f>IF($B$9="Progressivo",algoritmo!E85,"")</f>
        <v/>
      </c>
      <c r="O85" s="47" t="str">
        <f t="shared" si="5"/>
        <v/>
      </c>
      <c r="P85" s="48"/>
    </row>
    <row r="86" spans="5:16" ht="13.5" customHeight="1">
      <c r="E86" s="112"/>
      <c r="F86" s="27" t="str">
        <f t="shared" si="6"/>
        <v xml:space="preserve"> </v>
      </c>
      <c r="G86" s="107"/>
      <c r="H86" s="28" t="str">
        <f>algoritmo!C86</f>
        <v/>
      </c>
      <c r="I86" s="28" t="str">
        <f>IF(algoritmo!D86=0,-H86,algoritmo!D86)</f>
        <v/>
      </c>
      <c r="J86" s="29" t="str">
        <f>algoritmo!F86</f>
        <v/>
      </c>
      <c r="K86" s="30" t="str">
        <f t="shared" si="0"/>
        <v/>
      </c>
      <c r="L86" s="31" t="str">
        <f>algoritmo!J86</f>
        <v/>
      </c>
      <c r="M86" s="26" t="str">
        <f>IF(J86="", "",          IF(algoritmo!$L$4=1,    IF(algoritmo!F86&gt;=algoritmo!G85, "◄◄",""),    IF(algoritmo!I85+algoritmo!B86=$B$7,  "Ciclo com Lucro",  IF(algoritmo!H86=$B$6-$B$7+1, "Ciclo com Perda", "Qtde de erros disponíveis "&amp;($B$6-$B$7-algoritmo!H86)&amp;""  ))    )        )</f>
        <v/>
      </c>
      <c r="N86" s="46" t="str">
        <f>IF($B$9="Progressivo",algoritmo!E86,"")</f>
        <v/>
      </c>
      <c r="O86" s="47" t="str">
        <f t="shared" si="5"/>
        <v/>
      </c>
      <c r="P86" s="48"/>
    </row>
    <row r="87" spans="5:16" ht="13.5" customHeight="1">
      <c r="E87" s="112"/>
      <c r="F87" s="27" t="str">
        <f t="shared" si="6"/>
        <v xml:space="preserve"> </v>
      </c>
      <c r="G87" s="107"/>
      <c r="H87" s="28" t="str">
        <f>algoritmo!C87</f>
        <v/>
      </c>
      <c r="I87" s="28" t="str">
        <f>IF(algoritmo!D87=0,-H87,algoritmo!D87)</f>
        <v/>
      </c>
      <c r="J87" s="29" t="str">
        <f>algoritmo!F87</f>
        <v/>
      </c>
      <c r="K87" s="30" t="str">
        <f t="shared" si="0"/>
        <v/>
      </c>
      <c r="L87" s="31" t="str">
        <f>algoritmo!J87</f>
        <v/>
      </c>
      <c r="M87" s="26" t="str">
        <f>IF(J87="", "",          IF(algoritmo!$L$4=1,    IF(algoritmo!F87&gt;=algoritmo!G86, "◄◄",""),    IF(algoritmo!I86+algoritmo!B87=$B$7,  "Ciclo com Lucro",  IF(algoritmo!H87=$B$6-$B$7+1, "Ciclo com Perda", "Qtde de erros disponíveis "&amp;($B$6-$B$7-algoritmo!H87)&amp;""  ))    )        )</f>
        <v/>
      </c>
      <c r="N87" s="46" t="str">
        <f>IF($B$9="Progressivo",algoritmo!E87,"")</f>
        <v/>
      </c>
      <c r="O87" s="47" t="str">
        <f t="shared" si="5"/>
        <v/>
      </c>
      <c r="P87" s="48"/>
    </row>
    <row r="88" spans="5:16" ht="13.5" customHeight="1">
      <c r="E88" s="112"/>
      <c r="F88" s="27" t="str">
        <f t="shared" si="6"/>
        <v xml:space="preserve"> </v>
      </c>
      <c r="G88" s="107"/>
      <c r="H88" s="28" t="str">
        <f>algoritmo!C88</f>
        <v/>
      </c>
      <c r="I88" s="28" t="str">
        <f>IF(algoritmo!D88=0,-H88,algoritmo!D88)</f>
        <v/>
      </c>
      <c r="J88" s="29" t="str">
        <f>algoritmo!F88</f>
        <v/>
      </c>
      <c r="K88" s="30" t="str">
        <f t="shared" si="0"/>
        <v/>
      </c>
      <c r="L88" s="31" t="str">
        <f>algoritmo!J88</f>
        <v/>
      </c>
      <c r="M88" s="26" t="str">
        <f>IF(J88="", "",          IF(algoritmo!$L$4=1,    IF(algoritmo!F88&gt;=algoritmo!G87, "◄◄",""),    IF(algoritmo!I87+algoritmo!B88=$B$7,  "Ciclo com Lucro",  IF(algoritmo!H88=$B$6-$B$7+1, "Ciclo com Perda", "Qtde de erros disponíveis "&amp;($B$6-$B$7-algoritmo!H88)&amp;""  ))    )        )</f>
        <v/>
      </c>
      <c r="N88" s="46" t="str">
        <f>IF($B$9="Progressivo",algoritmo!E88,"")</f>
        <v/>
      </c>
      <c r="O88" s="47" t="str">
        <f t="shared" si="5"/>
        <v/>
      </c>
      <c r="P88" s="48"/>
    </row>
    <row r="89" spans="5:16" ht="13.5" customHeight="1">
      <c r="E89" s="112"/>
      <c r="F89" s="27" t="str">
        <f t="shared" si="6"/>
        <v xml:space="preserve"> </v>
      </c>
      <c r="G89" s="107"/>
      <c r="H89" s="28" t="str">
        <f>algoritmo!C89</f>
        <v/>
      </c>
      <c r="I89" s="28" t="str">
        <f>IF(algoritmo!D89=0,-H89,algoritmo!D89)</f>
        <v/>
      </c>
      <c r="J89" s="29" t="str">
        <f>algoritmo!F89</f>
        <v/>
      </c>
      <c r="K89" s="30" t="str">
        <f t="shared" si="0"/>
        <v/>
      </c>
      <c r="L89" s="31" t="str">
        <f>algoritmo!J89</f>
        <v/>
      </c>
      <c r="M89" s="26" t="str">
        <f>IF(J89="", "",          IF(algoritmo!$L$4=1,    IF(algoritmo!F89&gt;=algoritmo!G88, "◄◄",""),    IF(algoritmo!I88+algoritmo!B89=$B$7,  "Ciclo com Lucro",  IF(algoritmo!H89=$B$6-$B$7+1, "Ciclo com Perda", "Qtde de erros disponíveis "&amp;($B$6-$B$7-algoritmo!H89)&amp;""  ))    )        )</f>
        <v/>
      </c>
      <c r="N89" s="46" t="str">
        <f>IF($B$9="Progressivo",algoritmo!E89,"")</f>
        <v/>
      </c>
      <c r="O89" s="47" t="str">
        <f t="shared" si="5"/>
        <v/>
      </c>
      <c r="P89" s="48"/>
    </row>
    <row r="90" spans="5:16" ht="13.5" customHeight="1">
      <c r="E90" s="112"/>
      <c r="F90" s="27" t="str">
        <f t="shared" si="6"/>
        <v xml:space="preserve"> </v>
      </c>
      <c r="G90" s="107"/>
      <c r="H90" s="28" t="str">
        <f>algoritmo!C90</f>
        <v/>
      </c>
      <c r="I90" s="28" t="str">
        <f>IF(algoritmo!D90=0,-H90,algoritmo!D90)</f>
        <v/>
      </c>
      <c r="J90" s="29" t="str">
        <f>algoritmo!F90</f>
        <v/>
      </c>
      <c r="K90" s="30" t="str">
        <f t="shared" si="0"/>
        <v/>
      </c>
      <c r="L90" s="31" t="str">
        <f>algoritmo!J90</f>
        <v/>
      </c>
      <c r="M90" s="26" t="str">
        <f>IF(J90="", "",          IF(algoritmo!$L$4=1,    IF(algoritmo!F90&gt;=algoritmo!G89, "◄◄",""),    IF(algoritmo!I89+algoritmo!B90=$B$7,  "Ciclo com Lucro",  IF(algoritmo!H90=$B$6-$B$7+1, "Ciclo com Perda", "Qtde de erros disponíveis "&amp;($B$6-$B$7-algoritmo!H90)&amp;""  ))    )        )</f>
        <v/>
      </c>
      <c r="N90" s="46" t="str">
        <f>IF($B$9="Progressivo",algoritmo!E90,"")</f>
        <v/>
      </c>
      <c r="O90" s="47" t="str">
        <f t="shared" si="5"/>
        <v/>
      </c>
      <c r="P90" s="48"/>
    </row>
    <row r="91" spans="5:16" ht="13.5" customHeight="1">
      <c r="E91" s="112"/>
      <c r="F91" s="27" t="str">
        <f t="shared" si="6"/>
        <v xml:space="preserve"> </v>
      </c>
      <c r="G91" s="107"/>
      <c r="H91" s="28" t="str">
        <f>algoritmo!C91</f>
        <v/>
      </c>
      <c r="I91" s="28" t="str">
        <f>IF(algoritmo!D91=0,-H91,algoritmo!D91)</f>
        <v/>
      </c>
      <c r="J91" s="29" t="str">
        <f>algoritmo!F91</f>
        <v/>
      </c>
      <c r="K91" s="30" t="str">
        <f t="shared" si="0"/>
        <v/>
      </c>
      <c r="L91" s="31" t="str">
        <f>algoritmo!J91</f>
        <v/>
      </c>
      <c r="M91" s="26" t="str">
        <f>IF(J91="", "",          IF(algoritmo!$L$4=1,    IF(algoritmo!F91&gt;=algoritmo!G90, "◄◄",""),    IF(algoritmo!I90+algoritmo!B91=$B$7,  "Ciclo com Lucro",  IF(algoritmo!H91=$B$6-$B$7+1, "Ciclo com Perda", "Qtde de erros disponíveis "&amp;($B$6-$B$7-algoritmo!H91)&amp;""  ))    )        )</f>
        <v/>
      </c>
      <c r="N91" s="46" t="str">
        <f>IF($B$9="Progressivo",algoritmo!E91,"")</f>
        <v/>
      </c>
      <c r="O91" s="47" t="str">
        <f t="shared" si="5"/>
        <v/>
      </c>
      <c r="P91" s="48"/>
    </row>
    <row r="92" spans="5:16" ht="13.5" customHeight="1">
      <c r="E92" s="112"/>
      <c r="F92" s="27" t="str">
        <f t="shared" si="6"/>
        <v xml:space="preserve"> </v>
      </c>
      <c r="G92" s="107"/>
      <c r="H92" s="28" t="str">
        <f>algoritmo!C92</f>
        <v/>
      </c>
      <c r="I92" s="28" t="str">
        <f>IF(algoritmo!D92=0,-H92,algoritmo!D92)</f>
        <v/>
      </c>
      <c r="J92" s="29" t="str">
        <f>algoritmo!F92</f>
        <v/>
      </c>
      <c r="K92" s="30" t="str">
        <f t="shared" si="0"/>
        <v/>
      </c>
      <c r="L92" s="31" t="str">
        <f>algoritmo!J92</f>
        <v/>
      </c>
      <c r="M92" s="26" t="str">
        <f>IF(J92="", "",          IF(algoritmo!$L$4=1,    IF(algoritmo!F92&gt;=algoritmo!G91, "◄◄",""),    IF(algoritmo!I91+algoritmo!B92=$B$7,  "Ciclo com Lucro",  IF(algoritmo!H92=$B$6-$B$7+1, "Ciclo com Perda", "Qtde de erros disponíveis "&amp;($B$6-$B$7-algoritmo!H92)&amp;""  ))    )        )</f>
        <v/>
      </c>
      <c r="N92" s="46" t="str">
        <f>IF($B$9="Progressivo",algoritmo!E92,"")</f>
        <v/>
      </c>
      <c r="O92" s="47" t="str">
        <f t="shared" si="5"/>
        <v/>
      </c>
      <c r="P92" s="48"/>
    </row>
    <row r="93" spans="5:16" ht="13.5" customHeight="1">
      <c r="E93" s="112"/>
      <c r="F93" s="27" t="str">
        <f t="shared" si="6"/>
        <v xml:space="preserve"> </v>
      </c>
      <c r="G93" s="107"/>
      <c r="H93" s="28" t="str">
        <f>algoritmo!C93</f>
        <v/>
      </c>
      <c r="I93" s="28" t="str">
        <f>IF(algoritmo!D93=0,-H93,algoritmo!D93)</f>
        <v/>
      </c>
      <c r="J93" s="29" t="str">
        <f>algoritmo!F93</f>
        <v/>
      </c>
      <c r="K93" s="30" t="str">
        <f t="shared" si="0"/>
        <v/>
      </c>
      <c r="L93" s="31" t="str">
        <f>algoritmo!J93</f>
        <v/>
      </c>
      <c r="M93" s="26" t="str">
        <f>IF(J93="", "",          IF(algoritmo!$L$4=1,    IF(algoritmo!F93&gt;=algoritmo!G92, "◄◄",""),    IF(algoritmo!I92+algoritmo!B93=$B$7,  "Ciclo com Lucro",  IF(algoritmo!H93=$B$6-$B$7+1, "Ciclo com Perda", "Qtde de erros disponíveis "&amp;($B$6-$B$7-algoritmo!H93)&amp;""  ))    )        )</f>
        <v/>
      </c>
      <c r="N93" s="46" t="str">
        <f>IF($B$9="Progressivo",algoritmo!E93,"")</f>
        <v/>
      </c>
      <c r="O93" s="47" t="str">
        <f t="shared" si="5"/>
        <v/>
      </c>
      <c r="P93" s="48"/>
    </row>
    <row r="94" spans="5:16" ht="13.5" customHeight="1">
      <c r="E94" s="112"/>
      <c r="F94" s="27" t="str">
        <f t="shared" si="6"/>
        <v xml:space="preserve"> </v>
      </c>
      <c r="G94" s="107"/>
      <c r="H94" s="28" t="str">
        <f>algoritmo!C94</f>
        <v/>
      </c>
      <c r="I94" s="28" t="str">
        <f>IF(algoritmo!D94=0,-H94,algoritmo!D94)</f>
        <v/>
      </c>
      <c r="J94" s="29" t="str">
        <f>algoritmo!F94</f>
        <v/>
      </c>
      <c r="K94" s="30" t="str">
        <f t="shared" si="0"/>
        <v/>
      </c>
      <c r="L94" s="31" t="str">
        <f>algoritmo!J94</f>
        <v/>
      </c>
      <c r="M94" s="26" t="str">
        <f>IF(J94="", "",          IF(algoritmo!$L$4=1,    IF(algoritmo!F94&gt;=algoritmo!G93, "◄◄",""),    IF(algoritmo!I93+algoritmo!B94=$B$7,  "Ciclo com Lucro",  IF(algoritmo!H94=$B$6-$B$7+1, "Ciclo com Perda", "Qtde de erros disponíveis "&amp;($B$6-$B$7-algoritmo!H94)&amp;""  ))    )        )</f>
        <v/>
      </c>
      <c r="N94" s="46" t="str">
        <f>IF($B$9="Progressivo",algoritmo!E94,"")</f>
        <v/>
      </c>
      <c r="O94" s="47" t="str">
        <f t="shared" si="5"/>
        <v/>
      </c>
      <c r="P94" s="48"/>
    </row>
    <row r="95" spans="5:16" ht="13.5" customHeight="1">
      <c r="E95" s="112"/>
      <c r="F95" s="27" t="str">
        <f t="shared" si="6"/>
        <v xml:space="preserve"> </v>
      </c>
      <c r="G95" s="107"/>
      <c r="H95" s="28" t="str">
        <f>algoritmo!C95</f>
        <v/>
      </c>
      <c r="I95" s="28" t="str">
        <f>IF(algoritmo!D95=0,-H95,algoritmo!D95)</f>
        <v/>
      </c>
      <c r="J95" s="29" t="str">
        <f>algoritmo!F95</f>
        <v/>
      </c>
      <c r="K95" s="30" t="str">
        <f t="shared" si="0"/>
        <v/>
      </c>
      <c r="L95" s="31" t="str">
        <f>algoritmo!J95</f>
        <v/>
      </c>
      <c r="M95" s="26" t="str">
        <f>IF(J95="", "",          IF(algoritmo!$L$4=1,    IF(algoritmo!F95&gt;=algoritmo!G94, "◄◄",""),    IF(algoritmo!I94+algoritmo!B95=$B$7,  "Ciclo com Lucro",  IF(algoritmo!H95=$B$6-$B$7+1, "Ciclo com Perda", "Qtde de erros disponíveis "&amp;($B$6-$B$7-algoritmo!H95)&amp;""  ))    )        )</f>
        <v/>
      </c>
      <c r="N95" s="46" t="str">
        <f>IF($B$9="Progressivo",algoritmo!E95,"")</f>
        <v/>
      </c>
      <c r="O95" s="47" t="str">
        <f t="shared" si="5"/>
        <v/>
      </c>
      <c r="P95" s="48"/>
    </row>
    <row r="96" spans="5:16" ht="13.5" customHeight="1">
      <c r="E96" s="112"/>
      <c r="F96" s="27" t="str">
        <f t="shared" si="6"/>
        <v xml:space="preserve"> </v>
      </c>
      <c r="G96" s="107"/>
      <c r="H96" s="28" t="str">
        <f>algoritmo!C96</f>
        <v/>
      </c>
      <c r="I96" s="28" t="str">
        <f>IF(algoritmo!D96=0,-H96,algoritmo!D96)</f>
        <v/>
      </c>
      <c r="J96" s="29" t="str">
        <f>algoritmo!F96</f>
        <v/>
      </c>
      <c r="K96" s="30" t="str">
        <f t="shared" si="0"/>
        <v/>
      </c>
      <c r="L96" s="31" t="str">
        <f>algoritmo!J96</f>
        <v/>
      </c>
      <c r="M96" s="26" t="str">
        <f>IF(J96="", "",          IF(algoritmo!$L$4=1,    IF(algoritmo!F96&gt;=algoritmo!G95, "◄◄",""),    IF(algoritmo!I95+algoritmo!B96=$B$7,  "Ciclo com Lucro",  IF(algoritmo!H96=$B$6-$B$7+1, "Ciclo com Perda", "Qtde de erros disponíveis "&amp;($B$6-$B$7-algoritmo!H96)&amp;""  ))    )        )</f>
        <v/>
      </c>
      <c r="N96" s="46" t="str">
        <f>IF($B$9="Progressivo",algoritmo!E96,"")</f>
        <v/>
      </c>
      <c r="O96" s="47" t="str">
        <f t="shared" si="5"/>
        <v/>
      </c>
      <c r="P96" s="48"/>
    </row>
    <row r="97" spans="5:16" ht="13.5" customHeight="1">
      <c r="E97" s="112"/>
      <c r="F97" s="27" t="str">
        <f t="shared" si="6"/>
        <v xml:space="preserve"> </v>
      </c>
      <c r="G97" s="107"/>
      <c r="H97" s="28" t="str">
        <f>algoritmo!C97</f>
        <v/>
      </c>
      <c r="I97" s="28" t="str">
        <f>IF(algoritmo!D97=0,-H97,algoritmo!D97)</f>
        <v/>
      </c>
      <c r="J97" s="29" t="str">
        <f>algoritmo!F97</f>
        <v/>
      </c>
      <c r="K97" s="30" t="str">
        <f t="shared" si="0"/>
        <v/>
      </c>
      <c r="L97" s="31" t="str">
        <f>algoritmo!J97</f>
        <v/>
      </c>
      <c r="M97" s="26" t="str">
        <f>IF(J97="", "",          IF(algoritmo!$L$4=1,    IF(algoritmo!F97&gt;=algoritmo!G96, "◄◄",""),    IF(algoritmo!I96+algoritmo!B97=$B$7,  "Ciclo com Lucro",  IF(algoritmo!H97=$B$6-$B$7+1, "Ciclo com Perda", "Qtde de erros disponíveis "&amp;($B$6-$B$7-algoritmo!H97)&amp;""  ))    )        )</f>
        <v/>
      </c>
      <c r="N97" s="46" t="str">
        <f>IF($B$9="Progressivo",algoritmo!E97,"")</f>
        <v/>
      </c>
      <c r="O97" s="47" t="str">
        <f t="shared" si="5"/>
        <v/>
      </c>
      <c r="P97" s="48"/>
    </row>
    <row r="98" spans="5:16" ht="13.5" customHeight="1">
      <c r="E98" s="112"/>
      <c r="F98" s="27" t="str">
        <f t="shared" si="6"/>
        <v xml:space="preserve"> </v>
      </c>
      <c r="G98" s="107"/>
      <c r="H98" s="28" t="str">
        <f>algoritmo!C98</f>
        <v/>
      </c>
      <c r="I98" s="28" t="str">
        <f>IF(algoritmo!D98=0,-H98,algoritmo!D98)</f>
        <v/>
      </c>
      <c r="J98" s="29" t="str">
        <f>algoritmo!F98</f>
        <v/>
      </c>
      <c r="K98" s="30" t="str">
        <f t="shared" si="0"/>
        <v/>
      </c>
      <c r="L98" s="31" t="str">
        <f>algoritmo!J98</f>
        <v/>
      </c>
      <c r="M98" s="26" t="str">
        <f>IF(J98="", "",          IF(algoritmo!$L$4=1,    IF(algoritmo!F98&gt;=algoritmo!G97, "◄◄",""),    IF(algoritmo!I97+algoritmo!B98=$B$7,  "Ciclo com Lucro",  IF(algoritmo!H98=$B$6-$B$7+1, "Ciclo com Perda", "Qtde de erros disponíveis "&amp;($B$6-$B$7-algoritmo!H98)&amp;""  ))    )        )</f>
        <v/>
      </c>
      <c r="N98" s="46" t="str">
        <f>IF($B$9="Progressivo",algoritmo!E98,"")</f>
        <v/>
      </c>
      <c r="O98" s="47" t="str">
        <f t="shared" si="5"/>
        <v/>
      </c>
      <c r="P98" s="48"/>
    </row>
    <row r="99" spans="5:16" ht="13.5" customHeight="1">
      <c r="E99" s="112"/>
      <c r="F99" s="27" t="str">
        <f t="shared" si="6"/>
        <v xml:space="preserve"> </v>
      </c>
      <c r="G99" s="107"/>
      <c r="H99" s="28" t="str">
        <f>algoritmo!C99</f>
        <v/>
      </c>
      <c r="I99" s="28" t="str">
        <f>IF(algoritmo!D99=0,-H99,algoritmo!D99)</f>
        <v/>
      </c>
      <c r="J99" s="29" t="str">
        <f>algoritmo!F99</f>
        <v/>
      </c>
      <c r="K99" s="30" t="str">
        <f t="shared" si="0"/>
        <v/>
      </c>
      <c r="L99" s="31" t="str">
        <f>algoritmo!J99</f>
        <v/>
      </c>
      <c r="M99" s="26" t="str">
        <f>IF(J99="", "",          IF(algoritmo!$L$4=1,    IF(algoritmo!F99&gt;=algoritmo!G98, "◄◄",""),    IF(algoritmo!I98+algoritmo!B99=$B$7,  "Ciclo com Lucro",  IF(algoritmo!H99=$B$6-$B$7+1, "Ciclo com Perda", "Qtde de erros disponíveis "&amp;($B$6-$B$7-algoritmo!H99)&amp;""  ))    )        )</f>
        <v/>
      </c>
      <c r="N99" s="46" t="str">
        <f>IF($B$9="Progressivo",algoritmo!E99,"")</f>
        <v/>
      </c>
      <c r="O99" s="47" t="str">
        <f>IF($B$9="Progressivo",IF(N99="","",N99),"")</f>
        <v/>
      </c>
      <c r="P99" s="48"/>
    </row>
    <row r="100" spans="5:16" ht="13.5" customHeight="1">
      <c r="E100" s="112"/>
      <c r="F100" s="27" t="str">
        <f t="shared" si="6"/>
        <v xml:space="preserve"> </v>
      </c>
      <c r="G100" s="107"/>
      <c r="H100" s="28" t="str">
        <f>algoritmo!C100</f>
        <v/>
      </c>
      <c r="I100" s="28" t="str">
        <f>IF(algoritmo!D100=0,-H100,algoritmo!D100)</f>
        <v/>
      </c>
      <c r="J100" s="29" t="str">
        <f>algoritmo!F100</f>
        <v/>
      </c>
      <c r="K100" s="30" t="str">
        <f t="shared" si="0"/>
        <v/>
      </c>
      <c r="L100" s="31" t="str">
        <f>algoritmo!J100</f>
        <v/>
      </c>
      <c r="M100" s="26" t="str">
        <f>IF(J100="", "",          IF(algoritmo!$L$4=1,    IF(algoritmo!F100&gt;=algoritmo!G99, "◄◄",""),    IF(algoritmo!I99+algoritmo!B100=$B$7,  "Ciclo com Lucro",  IF(algoritmo!H100=$B$6-$B$7+1, "Ciclo com Perda", "Qtde de erros disponíveis "&amp;($B$6-$B$7-algoritmo!H100)&amp;""  ))    )        )</f>
        <v/>
      </c>
      <c r="N100" s="46" t="str">
        <f>IF($B$9="Progressivo",algoritmo!E100,"")</f>
        <v/>
      </c>
      <c r="O100" s="47" t="str">
        <f>IF($B$9="Progressivo",IF(N100="","",N100),"")</f>
        <v/>
      </c>
      <c r="P100" s="48"/>
    </row>
    <row r="101" spans="5:16" ht="13.5" customHeight="1">
      <c r="E101" s="112"/>
      <c r="F101" s="27" t="str">
        <f t="shared" si="6"/>
        <v xml:space="preserve"> </v>
      </c>
      <c r="G101" s="107"/>
      <c r="H101" s="28" t="str">
        <f>algoritmo!C101</f>
        <v/>
      </c>
      <c r="I101" s="28" t="str">
        <f>IF(algoritmo!D101=0,-H101,algoritmo!D101)</f>
        <v/>
      </c>
      <c r="J101" s="29" t="str">
        <f>algoritmo!F101</f>
        <v/>
      </c>
      <c r="K101" s="30" t="str">
        <f t="shared" si="0"/>
        <v/>
      </c>
      <c r="L101" s="31" t="str">
        <f>algoritmo!J101</f>
        <v/>
      </c>
      <c r="M101" s="26" t="str">
        <f>IF(J101="", "",          IF(algoritmo!$L$4=1,    IF(algoritmo!F101&gt;=algoritmo!G100, "◄◄",""),    IF(algoritmo!I100+algoritmo!B101=$B$7,  "Ciclo com Lucro",  IF(algoritmo!H101=$B$6-$B$7+1, "Ciclo com Perda", "Qtde de erros disponíveis "&amp;($B$6-$B$7-algoritmo!H101)&amp;""  ))    )        )</f>
        <v/>
      </c>
      <c r="N101" s="46" t="str">
        <f>IF($B$9="Progressivo",algoritmo!E101,"")</f>
        <v/>
      </c>
      <c r="O101" s="47" t="str">
        <f>IF($B$9="Progressivo",IF(N101="","",N101),"")</f>
        <v/>
      </c>
      <c r="P101" s="48"/>
    </row>
    <row r="102" spans="5:16" ht="13.5" customHeight="1">
      <c r="E102" s="112"/>
      <c r="F102" s="27" t="str">
        <f t="shared" si="6"/>
        <v xml:space="preserve"> </v>
      </c>
      <c r="G102" s="107"/>
      <c r="H102" s="28" t="str">
        <f>algoritmo!C102</f>
        <v/>
      </c>
      <c r="I102" s="28" t="str">
        <f>IF(algoritmo!D102=0,-H102,algoritmo!D102)</f>
        <v/>
      </c>
      <c r="J102" s="29" t="str">
        <f>algoritmo!F102</f>
        <v/>
      </c>
      <c r="K102" s="30" t="str">
        <f t="shared" si="0"/>
        <v/>
      </c>
      <c r="L102" s="31" t="str">
        <f>algoritmo!J102</f>
        <v/>
      </c>
      <c r="M102" s="26" t="str">
        <f>IF(J102="", "",          IF(algoritmo!$L$4=1,    IF(algoritmo!F102&gt;=algoritmo!G101, "◄◄",""),    IF(algoritmo!I101+algoritmo!B102=$B$7,  "Ciclo com Lucro",  IF(algoritmo!H102=$B$6-$B$7+1, "Ciclo com Perda", "Qtde de erros disponíveis "&amp;($B$6-$B$7-algoritmo!H102)&amp;""  ))    )        )</f>
        <v/>
      </c>
      <c r="N102" s="46" t="str">
        <f>IF($B$9="Progressivo",algoritmo!E102,"")</f>
        <v/>
      </c>
      <c r="O102" s="47" t="str">
        <f>IF($B$9="Progressivo",IF(N102="","",N102),"")</f>
        <v/>
      </c>
      <c r="P102" s="48"/>
    </row>
    <row r="103" spans="5:16" ht="12.75" customHeight="1" thickBot="1">
      <c r="E103" s="32"/>
      <c r="F103" s="33"/>
      <c r="G103" s="34"/>
      <c r="H103" s="35"/>
      <c r="I103" s="35"/>
      <c r="J103" s="35"/>
      <c r="K103" s="36"/>
      <c r="L103" s="36"/>
      <c r="M103" s="37"/>
      <c r="N103" s="51"/>
      <c r="O103" s="51"/>
      <c r="P103" s="48"/>
    </row>
    <row r="104" spans="5:16" ht="15.75" customHeight="1">
      <c r="H104" s="38"/>
      <c r="I104" s="38"/>
      <c r="J104" s="38"/>
      <c r="M104" s="39"/>
      <c r="N104" s="52"/>
      <c r="O104" s="52"/>
    </row>
    <row r="105" spans="5:16" ht="15.75" customHeight="1">
      <c r="H105" s="38"/>
      <c r="I105" s="38"/>
      <c r="J105" s="38"/>
      <c r="N105" s="52"/>
      <c r="O105" s="52"/>
    </row>
    <row r="106" spans="5:16" ht="15.75" customHeight="1">
      <c r="H106" s="38"/>
      <c r="I106" s="38"/>
      <c r="J106" s="38"/>
      <c r="N106" s="52"/>
      <c r="O106" s="52"/>
    </row>
    <row r="107" spans="5:16" ht="15.75" customHeight="1">
      <c r="H107" s="38"/>
      <c r="I107" s="38"/>
      <c r="J107" s="38"/>
      <c r="N107" s="52"/>
      <c r="O107" s="52"/>
    </row>
    <row r="108" spans="5:16" ht="15.75" customHeight="1">
      <c r="H108" s="38"/>
      <c r="I108" s="38"/>
      <c r="J108" s="38"/>
      <c r="N108" s="52"/>
      <c r="O108" s="52"/>
    </row>
    <row r="109" spans="5:16" ht="15.75" customHeight="1">
      <c r="H109" s="38"/>
      <c r="I109" s="38"/>
      <c r="J109" s="38"/>
      <c r="N109" s="52"/>
      <c r="O109" s="52"/>
    </row>
    <row r="110" spans="5:16" ht="15.75" customHeight="1">
      <c r="H110" s="38"/>
      <c r="I110" s="38"/>
      <c r="J110" s="38"/>
      <c r="N110" s="52"/>
      <c r="O110" s="52"/>
    </row>
    <row r="111" spans="5:16" ht="15.75" customHeight="1">
      <c r="H111" s="38"/>
      <c r="I111" s="38"/>
      <c r="J111" s="38"/>
      <c r="N111" s="52"/>
      <c r="O111" s="52"/>
    </row>
    <row r="112" spans="5:16" ht="15.75" customHeight="1">
      <c r="H112" s="38"/>
      <c r="I112" s="38"/>
      <c r="J112" s="38"/>
      <c r="N112" s="52"/>
      <c r="O112" s="52"/>
    </row>
    <row r="113" spans="8:15" ht="15.75" customHeight="1">
      <c r="H113" s="38"/>
      <c r="I113" s="38"/>
      <c r="J113" s="38"/>
      <c r="N113" s="52"/>
      <c r="O113" s="52"/>
    </row>
    <row r="114" spans="8:15" ht="15.75" customHeight="1">
      <c r="H114" s="38"/>
      <c r="I114" s="38"/>
      <c r="J114" s="38"/>
      <c r="N114" s="52"/>
      <c r="O114" s="52"/>
    </row>
    <row r="115" spans="8:15" ht="15.75" customHeight="1">
      <c r="H115" s="38"/>
      <c r="I115" s="38"/>
      <c r="J115" s="38"/>
      <c r="N115" s="52"/>
      <c r="O115" s="52"/>
    </row>
    <row r="116" spans="8:15" ht="15.75" customHeight="1">
      <c r="H116" s="38"/>
      <c r="I116" s="38"/>
      <c r="J116" s="38"/>
      <c r="N116" s="52"/>
      <c r="O116" s="52"/>
    </row>
    <row r="117" spans="8:15" ht="15.75" customHeight="1">
      <c r="H117" s="38"/>
      <c r="I117" s="38"/>
      <c r="J117" s="38"/>
      <c r="N117" s="52"/>
      <c r="O117" s="52"/>
    </row>
    <row r="118" spans="8:15" ht="15.75" customHeight="1">
      <c r="H118" s="38"/>
      <c r="I118" s="38"/>
      <c r="J118" s="38"/>
      <c r="N118" s="52"/>
      <c r="O118" s="52"/>
    </row>
    <row r="119" spans="8:15" ht="15.75" customHeight="1">
      <c r="H119" s="38"/>
      <c r="I119" s="38"/>
      <c r="J119" s="38"/>
      <c r="N119" s="52"/>
      <c r="O119" s="52"/>
    </row>
    <row r="120" spans="8:15" ht="15.75" customHeight="1">
      <c r="H120" s="38"/>
      <c r="I120" s="38"/>
      <c r="J120" s="38"/>
      <c r="N120" s="52"/>
      <c r="O120" s="52"/>
    </row>
    <row r="121" spans="8:15" ht="15.75" customHeight="1">
      <c r="H121" s="38"/>
      <c r="I121" s="38"/>
      <c r="J121" s="38"/>
      <c r="N121" s="52"/>
      <c r="O121" s="52"/>
    </row>
    <row r="122" spans="8:15" ht="15.75" customHeight="1">
      <c r="H122" s="38"/>
      <c r="I122" s="38"/>
      <c r="J122" s="38"/>
      <c r="N122" s="52"/>
      <c r="O122" s="52"/>
    </row>
    <row r="123" spans="8:15" ht="15.75" customHeight="1">
      <c r="H123" s="38"/>
      <c r="I123" s="38"/>
      <c r="J123" s="38"/>
      <c r="N123" s="52"/>
      <c r="O123" s="52"/>
    </row>
    <row r="124" spans="8:15" ht="15.75" customHeight="1">
      <c r="H124" s="38"/>
      <c r="I124" s="38"/>
      <c r="J124" s="38"/>
      <c r="N124" s="52"/>
      <c r="O124" s="52"/>
    </row>
    <row r="125" spans="8:15" ht="15.75" customHeight="1">
      <c r="H125" s="38"/>
      <c r="I125" s="38"/>
      <c r="J125" s="38"/>
      <c r="N125" s="52"/>
      <c r="O125" s="52"/>
    </row>
    <row r="126" spans="8:15" ht="15.75" customHeight="1">
      <c r="H126" s="38"/>
      <c r="I126" s="38"/>
      <c r="J126" s="38"/>
      <c r="N126" s="52"/>
      <c r="O126" s="52"/>
    </row>
    <row r="127" spans="8:15" ht="15.75" customHeight="1">
      <c r="H127" s="38"/>
      <c r="I127" s="38"/>
      <c r="J127" s="38"/>
      <c r="N127" s="52"/>
      <c r="O127" s="52"/>
    </row>
    <row r="128" spans="8:15" ht="15.75" customHeight="1">
      <c r="H128" s="38"/>
      <c r="I128" s="38"/>
      <c r="J128" s="38"/>
      <c r="N128" s="52"/>
      <c r="O128" s="52"/>
    </row>
    <row r="129" spans="8:15" ht="15.75" customHeight="1">
      <c r="H129" s="38"/>
      <c r="I129" s="38"/>
      <c r="J129" s="38"/>
      <c r="N129" s="52"/>
      <c r="O129" s="52"/>
    </row>
    <row r="130" spans="8:15" ht="15.75" customHeight="1">
      <c r="H130" s="38"/>
      <c r="I130" s="38"/>
      <c r="J130" s="38"/>
      <c r="N130" s="52"/>
      <c r="O130" s="52"/>
    </row>
    <row r="131" spans="8:15" ht="15.75" customHeight="1">
      <c r="H131" s="38"/>
      <c r="I131" s="38"/>
      <c r="J131" s="38"/>
      <c r="N131" s="52"/>
      <c r="O131" s="52"/>
    </row>
    <row r="132" spans="8:15" ht="15.75" customHeight="1">
      <c r="H132" s="38"/>
      <c r="I132" s="38"/>
      <c r="J132" s="38"/>
      <c r="N132" s="52"/>
      <c r="O132" s="52"/>
    </row>
    <row r="133" spans="8:15" ht="15.75" customHeight="1">
      <c r="H133" s="38"/>
      <c r="I133" s="38"/>
      <c r="J133" s="38"/>
      <c r="N133" s="52"/>
      <c r="O133" s="52"/>
    </row>
    <row r="134" spans="8:15" ht="15.75" customHeight="1">
      <c r="H134" s="38"/>
      <c r="I134" s="38"/>
      <c r="J134" s="38"/>
      <c r="N134" s="52"/>
      <c r="O134" s="52"/>
    </row>
    <row r="135" spans="8:15" ht="15.75" customHeight="1">
      <c r="H135" s="38"/>
      <c r="I135" s="38"/>
      <c r="J135" s="38"/>
      <c r="N135" s="52"/>
      <c r="O135" s="52"/>
    </row>
    <row r="136" spans="8:15" ht="15.75" customHeight="1">
      <c r="H136" s="38"/>
      <c r="I136" s="38"/>
      <c r="J136" s="38"/>
      <c r="N136" s="52"/>
      <c r="O136" s="52"/>
    </row>
    <row r="137" spans="8:15" ht="15.75" customHeight="1">
      <c r="H137" s="38"/>
      <c r="I137" s="38"/>
      <c r="J137" s="38"/>
      <c r="N137" s="52"/>
      <c r="O137" s="52"/>
    </row>
    <row r="138" spans="8:15" ht="15.75" customHeight="1">
      <c r="H138" s="38"/>
      <c r="I138" s="38"/>
      <c r="J138" s="38"/>
      <c r="N138" s="52"/>
      <c r="O138" s="52"/>
    </row>
    <row r="139" spans="8:15" ht="15.75" customHeight="1">
      <c r="H139" s="38"/>
      <c r="I139" s="38"/>
      <c r="J139" s="38"/>
      <c r="N139" s="52"/>
      <c r="O139" s="52"/>
    </row>
    <row r="140" spans="8:15" ht="15.75" customHeight="1">
      <c r="H140" s="38"/>
      <c r="I140" s="38"/>
      <c r="J140" s="38"/>
      <c r="N140" s="52"/>
      <c r="O140" s="52"/>
    </row>
    <row r="141" spans="8:15" ht="15.75" customHeight="1">
      <c r="H141" s="38"/>
      <c r="I141" s="38"/>
      <c r="J141" s="38"/>
      <c r="N141" s="52"/>
      <c r="O141" s="52"/>
    </row>
    <row r="142" spans="8:15" ht="15.75" customHeight="1">
      <c r="H142" s="38"/>
      <c r="I142" s="38"/>
      <c r="J142" s="38"/>
      <c r="N142" s="52"/>
      <c r="O142" s="52"/>
    </row>
    <row r="143" spans="8:15" ht="15.75" customHeight="1">
      <c r="H143" s="38"/>
      <c r="I143" s="38"/>
      <c r="J143" s="38"/>
      <c r="N143" s="52"/>
      <c r="O143" s="52"/>
    </row>
    <row r="144" spans="8:15" ht="15.75" customHeight="1">
      <c r="H144" s="38"/>
      <c r="I144" s="38"/>
      <c r="J144" s="38"/>
      <c r="N144" s="52"/>
      <c r="O144" s="52"/>
    </row>
    <row r="145" spans="8:15" ht="15.75" customHeight="1">
      <c r="H145" s="38"/>
      <c r="I145" s="38"/>
      <c r="J145" s="38"/>
      <c r="N145" s="52"/>
      <c r="O145" s="52"/>
    </row>
    <row r="146" spans="8:15" ht="15.75" customHeight="1">
      <c r="H146" s="38"/>
      <c r="I146" s="38"/>
      <c r="J146" s="38"/>
      <c r="N146" s="52"/>
      <c r="O146" s="52"/>
    </row>
    <row r="147" spans="8:15" ht="15.75" customHeight="1">
      <c r="H147" s="38"/>
      <c r="I147" s="38"/>
      <c r="J147" s="38"/>
      <c r="N147" s="52"/>
      <c r="O147" s="52"/>
    </row>
    <row r="148" spans="8:15" ht="15.75" customHeight="1">
      <c r="H148" s="38"/>
      <c r="I148" s="38"/>
      <c r="J148" s="38"/>
      <c r="N148" s="52"/>
      <c r="O148" s="52"/>
    </row>
    <row r="149" spans="8:15" ht="15.75" customHeight="1">
      <c r="H149" s="38"/>
      <c r="I149" s="38"/>
      <c r="J149" s="38"/>
      <c r="N149" s="52"/>
      <c r="O149" s="52"/>
    </row>
    <row r="150" spans="8:15" ht="15.75" customHeight="1">
      <c r="H150" s="38"/>
      <c r="I150" s="38"/>
      <c r="J150" s="38"/>
      <c r="N150" s="52"/>
      <c r="O150" s="52"/>
    </row>
    <row r="151" spans="8:15" ht="15.75" customHeight="1">
      <c r="H151" s="38"/>
      <c r="I151" s="38"/>
      <c r="J151" s="38"/>
      <c r="N151" s="52"/>
      <c r="O151" s="52"/>
    </row>
    <row r="152" spans="8:15" ht="15.75" customHeight="1">
      <c r="H152" s="38"/>
      <c r="I152" s="38"/>
      <c r="J152" s="38"/>
      <c r="N152" s="52"/>
      <c r="O152" s="52"/>
    </row>
    <row r="153" spans="8:15" ht="15.75" customHeight="1">
      <c r="H153" s="38"/>
      <c r="I153" s="38"/>
      <c r="J153" s="38"/>
      <c r="N153" s="52"/>
      <c r="O153" s="52"/>
    </row>
    <row r="154" spans="8:15" ht="15.75" customHeight="1">
      <c r="H154" s="38"/>
      <c r="I154" s="38"/>
      <c r="J154" s="38"/>
      <c r="N154" s="52"/>
      <c r="O154" s="52"/>
    </row>
    <row r="155" spans="8:15" ht="15.75" customHeight="1">
      <c r="H155" s="38"/>
      <c r="I155" s="38"/>
      <c r="J155" s="38"/>
      <c r="N155" s="52"/>
      <c r="O155" s="52"/>
    </row>
    <row r="156" spans="8:15" ht="15.75" customHeight="1">
      <c r="H156" s="38"/>
      <c r="I156" s="38"/>
      <c r="J156" s="38"/>
      <c r="N156" s="52"/>
      <c r="O156" s="52"/>
    </row>
    <row r="157" spans="8:15" ht="15.75" customHeight="1">
      <c r="H157" s="38"/>
      <c r="I157" s="38"/>
      <c r="J157" s="38"/>
      <c r="N157" s="52"/>
      <c r="O157" s="52"/>
    </row>
    <row r="158" spans="8:15" ht="15.75" customHeight="1">
      <c r="H158" s="38"/>
      <c r="I158" s="38"/>
      <c r="J158" s="38"/>
      <c r="N158" s="52"/>
      <c r="O158" s="52"/>
    </row>
    <row r="159" spans="8:15" ht="15.75" customHeight="1">
      <c r="H159" s="38"/>
      <c r="I159" s="38"/>
      <c r="J159" s="38"/>
      <c r="N159" s="52"/>
      <c r="O159" s="52"/>
    </row>
    <row r="160" spans="8:15" ht="15.75" customHeight="1">
      <c r="H160" s="38"/>
      <c r="I160" s="38"/>
      <c r="J160" s="38"/>
      <c r="N160" s="52"/>
      <c r="O160" s="52"/>
    </row>
    <row r="161" spans="8:15" ht="15.75" customHeight="1">
      <c r="H161" s="38"/>
      <c r="I161" s="38"/>
      <c r="J161" s="38"/>
      <c r="N161" s="52"/>
      <c r="O161" s="52"/>
    </row>
    <row r="162" spans="8:15" ht="15.75" customHeight="1">
      <c r="H162" s="38"/>
      <c r="I162" s="38"/>
      <c r="J162" s="38"/>
      <c r="N162" s="52"/>
      <c r="O162" s="52"/>
    </row>
    <row r="163" spans="8:15" ht="15.75" customHeight="1">
      <c r="H163" s="38"/>
      <c r="I163" s="38"/>
      <c r="J163" s="38"/>
      <c r="N163" s="52"/>
      <c r="O163" s="52"/>
    </row>
    <row r="164" spans="8:15" ht="15.75" customHeight="1">
      <c r="H164" s="38"/>
      <c r="I164" s="38"/>
      <c r="J164" s="38"/>
      <c r="N164" s="52"/>
      <c r="O164" s="52"/>
    </row>
    <row r="165" spans="8:15" ht="15.75" customHeight="1">
      <c r="H165" s="38"/>
      <c r="I165" s="38"/>
      <c r="J165" s="38"/>
      <c r="N165" s="52"/>
      <c r="O165" s="52"/>
    </row>
    <row r="166" spans="8:15" ht="15.75" customHeight="1">
      <c r="H166" s="38"/>
      <c r="I166" s="38"/>
      <c r="J166" s="38"/>
      <c r="N166" s="52"/>
      <c r="O166" s="52"/>
    </row>
    <row r="167" spans="8:15" ht="15.75" customHeight="1">
      <c r="H167" s="38"/>
      <c r="I167" s="38"/>
      <c r="J167" s="38"/>
      <c r="N167" s="52"/>
      <c r="O167" s="52"/>
    </row>
    <row r="168" spans="8:15" ht="15.75" customHeight="1">
      <c r="H168" s="38"/>
      <c r="I168" s="38"/>
      <c r="J168" s="38"/>
      <c r="N168" s="52"/>
      <c r="O168" s="52"/>
    </row>
    <row r="169" spans="8:15" ht="15.75" customHeight="1">
      <c r="H169" s="38"/>
      <c r="I169" s="38"/>
      <c r="J169" s="38"/>
      <c r="N169" s="52"/>
      <c r="O169" s="52"/>
    </row>
    <row r="170" spans="8:15" ht="15.75" customHeight="1">
      <c r="H170" s="38"/>
      <c r="I170" s="38"/>
      <c r="J170" s="38"/>
      <c r="N170" s="52"/>
      <c r="O170" s="52"/>
    </row>
    <row r="171" spans="8:15" ht="15.75" customHeight="1">
      <c r="H171" s="38"/>
      <c r="I171" s="38"/>
      <c r="J171" s="38"/>
      <c r="N171" s="52"/>
      <c r="O171" s="52"/>
    </row>
    <row r="172" spans="8:15" ht="15.75" customHeight="1">
      <c r="H172" s="38"/>
      <c r="I172" s="38"/>
      <c r="J172" s="38"/>
      <c r="N172" s="52"/>
      <c r="O172" s="52"/>
    </row>
    <row r="173" spans="8:15" ht="15.75" customHeight="1">
      <c r="H173" s="38"/>
      <c r="I173" s="38"/>
      <c r="J173" s="38"/>
      <c r="N173" s="52"/>
      <c r="O173" s="52"/>
    </row>
    <row r="174" spans="8:15" ht="15.75" customHeight="1">
      <c r="H174" s="38"/>
      <c r="I174" s="38"/>
      <c r="J174" s="38"/>
      <c r="N174" s="52"/>
      <c r="O174" s="52"/>
    </row>
    <row r="175" spans="8:15" ht="15.75" customHeight="1">
      <c r="H175" s="38"/>
      <c r="I175" s="38"/>
      <c r="J175" s="38"/>
      <c r="N175" s="52"/>
      <c r="O175" s="52"/>
    </row>
    <row r="176" spans="8:15" ht="15.75" customHeight="1">
      <c r="H176" s="38"/>
      <c r="I176" s="38"/>
      <c r="J176" s="38"/>
      <c r="N176" s="52"/>
      <c r="O176" s="52"/>
    </row>
    <row r="177" spans="8:15" ht="15.75" customHeight="1">
      <c r="H177" s="38"/>
      <c r="I177" s="38"/>
      <c r="J177" s="38"/>
      <c r="N177" s="52"/>
      <c r="O177" s="52"/>
    </row>
    <row r="178" spans="8:15" ht="15.75" customHeight="1">
      <c r="H178" s="38"/>
      <c r="I178" s="38"/>
      <c r="J178" s="38"/>
      <c r="N178" s="52"/>
      <c r="O178" s="52"/>
    </row>
    <row r="179" spans="8:15" ht="15.75" customHeight="1">
      <c r="H179" s="38"/>
      <c r="I179" s="38"/>
      <c r="J179" s="38"/>
      <c r="N179" s="52"/>
      <c r="O179" s="52"/>
    </row>
    <row r="180" spans="8:15" ht="15.75" customHeight="1">
      <c r="H180" s="38"/>
      <c r="I180" s="38"/>
      <c r="J180" s="38"/>
      <c r="N180" s="52"/>
      <c r="O180" s="52"/>
    </row>
    <row r="181" spans="8:15" ht="15.75" customHeight="1">
      <c r="H181" s="38"/>
      <c r="I181" s="38"/>
      <c r="J181" s="38"/>
      <c r="N181" s="52"/>
      <c r="O181" s="52"/>
    </row>
    <row r="182" spans="8:15" ht="15.75" customHeight="1">
      <c r="H182" s="38"/>
      <c r="I182" s="38"/>
      <c r="J182" s="38"/>
      <c r="N182" s="52"/>
      <c r="O182" s="52"/>
    </row>
    <row r="183" spans="8:15" ht="15.75" customHeight="1">
      <c r="H183" s="38"/>
      <c r="I183" s="38"/>
      <c r="J183" s="38"/>
      <c r="N183" s="52"/>
      <c r="O183" s="52"/>
    </row>
    <row r="184" spans="8:15" ht="15.75" customHeight="1">
      <c r="H184" s="38"/>
      <c r="I184" s="38"/>
      <c r="J184" s="38"/>
      <c r="N184" s="52"/>
      <c r="O184" s="52"/>
    </row>
    <row r="185" spans="8:15" ht="15.75" customHeight="1">
      <c r="H185" s="38"/>
      <c r="I185" s="38"/>
      <c r="J185" s="38"/>
      <c r="N185" s="52"/>
      <c r="O185" s="52"/>
    </row>
    <row r="186" spans="8:15" ht="15.75" customHeight="1">
      <c r="H186" s="38"/>
      <c r="I186" s="38"/>
      <c r="J186" s="38"/>
      <c r="N186" s="52"/>
      <c r="O186" s="52"/>
    </row>
    <row r="187" spans="8:15" ht="15.75" customHeight="1">
      <c r="H187" s="38"/>
      <c r="I187" s="38"/>
      <c r="J187" s="38"/>
      <c r="N187" s="52"/>
      <c r="O187" s="52"/>
    </row>
    <row r="188" spans="8:15" ht="15.75" customHeight="1">
      <c r="H188" s="38"/>
      <c r="I188" s="38"/>
      <c r="J188" s="38"/>
      <c r="N188" s="52"/>
      <c r="O188" s="52"/>
    </row>
    <row r="189" spans="8:15" ht="15.75" customHeight="1">
      <c r="H189" s="38"/>
      <c r="I189" s="38"/>
      <c r="J189" s="38"/>
      <c r="N189" s="52"/>
      <c r="O189" s="52"/>
    </row>
    <row r="190" spans="8:15" ht="15.75" customHeight="1">
      <c r="H190" s="38"/>
      <c r="I190" s="38"/>
      <c r="J190" s="38"/>
      <c r="N190" s="52"/>
      <c r="O190" s="52"/>
    </row>
    <row r="191" spans="8:15" ht="15.75" customHeight="1">
      <c r="H191" s="38"/>
      <c r="I191" s="38"/>
      <c r="J191" s="38"/>
      <c r="N191" s="52"/>
      <c r="O191" s="52"/>
    </row>
    <row r="192" spans="8:15" ht="15.75" customHeight="1">
      <c r="H192" s="38"/>
      <c r="I192" s="38"/>
      <c r="J192" s="38"/>
      <c r="N192" s="52"/>
      <c r="O192" s="52"/>
    </row>
    <row r="193" spans="8:15" ht="15.75" customHeight="1">
      <c r="H193" s="38"/>
      <c r="I193" s="38"/>
      <c r="J193" s="38"/>
      <c r="N193" s="52"/>
      <c r="O193" s="52"/>
    </row>
    <row r="194" spans="8:15" ht="15.75" customHeight="1">
      <c r="H194" s="38"/>
      <c r="I194" s="38"/>
      <c r="J194" s="38"/>
      <c r="N194" s="52"/>
      <c r="O194" s="52"/>
    </row>
    <row r="195" spans="8:15" ht="15.75" customHeight="1">
      <c r="H195" s="38"/>
      <c r="I195" s="38"/>
      <c r="J195" s="38"/>
      <c r="N195" s="52"/>
      <c r="O195" s="52"/>
    </row>
    <row r="196" spans="8:15" ht="15.75" customHeight="1">
      <c r="H196" s="38"/>
      <c r="I196" s="38"/>
      <c r="J196" s="38"/>
      <c r="N196" s="52"/>
      <c r="O196" s="52"/>
    </row>
    <row r="197" spans="8:15" ht="15.75" customHeight="1">
      <c r="H197" s="38"/>
      <c r="I197" s="38"/>
      <c r="J197" s="38"/>
      <c r="N197" s="52"/>
      <c r="O197" s="52"/>
    </row>
    <row r="198" spans="8:15" ht="15.75" customHeight="1">
      <c r="H198" s="38"/>
      <c r="I198" s="38"/>
      <c r="J198" s="38"/>
      <c r="N198" s="52"/>
      <c r="O198" s="52"/>
    </row>
    <row r="199" spans="8:15" ht="15.75" customHeight="1">
      <c r="H199" s="38"/>
      <c r="I199" s="38"/>
      <c r="J199" s="38"/>
      <c r="N199" s="52"/>
      <c r="O199" s="52"/>
    </row>
    <row r="200" spans="8:15" ht="15.75" customHeight="1">
      <c r="H200" s="38"/>
      <c r="I200" s="38"/>
      <c r="J200" s="38"/>
      <c r="N200" s="52"/>
      <c r="O200" s="52"/>
    </row>
    <row r="201" spans="8:15" ht="15.75" customHeight="1">
      <c r="H201" s="38"/>
      <c r="I201" s="38"/>
      <c r="J201" s="38"/>
      <c r="N201" s="52"/>
      <c r="O201" s="52"/>
    </row>
    <row r="202" spans="8:15" ht="15.75" customHeight="1">
      <c r="H202" s="38"/>
      <c r="I202" s="38"/>
      <c r="J202" s="38"/>
      <c r="N202" s="52"/>
      <c r="O202" s="52"/>
    </row>
    <row r="203" spans="8:15" ht="15.75" customHeight="1">
      <c r="H203" s="38"/>
      <c r="I203" s="38"/>
      <c r="J203" s="38"/>
      <c r="N203" s="52"/>
      <c r="O203" s="52"/>
    </row>
    <row r="204" spans="8:15" ht="15.75" customHeight="1">
      <c r="H204" s="38"/>
      <c r="I204" s="38"/>
      <c r="J204" s="38"/>
      <c r="N204" s="52"/>
      <c r="O204" s="52"/>
    </row>
    <row r="205" spans="8:15" ht="15.75" customHeight="1">
      <c r="H205" s="38"/>
      <c r="I205" s="38"/>
      <c r="J205" s="38"/>
      <c r="N205" s="52"/>
      <c r="O205" s="52"/>
    </row>
    <row r="206" spans="8:15" ht="15.75" customHeight="1">
      <c r="H206" s="38"/>
      <c r="I206" s="38"/>
      <c r="J206" s="38"/>
      <c r="N206" s="52"/>
      <c r="O206" s="52"/>
    </row>
    <row r="207" spans="8:15" ht="15.75" customHeight="1">
      <c r="H207" s="38"/>
      <c r="I207" s="38"/>
      <c r="J207" s="38"/>
      <c r="N207" s="52"/>
      <c r="O207" s="52"/>
    </row>
    <row r="208" spans="8:15" ht="15.75" customHeight="1">
      <c r="H208" s="38"/>
      <c r="I208" s="38"/>
      <c r="J208" s="38"/>
      <c r="N208" s="52"/>
      <c r="O208" s="52"/>
    </row>
    <row r="209" spans="8:15" ht="15.75" customHeight="1">
      <c r="H209" s="38"/>
      <c r="I209" s="38"/>
      <c r="J209" s="38"/>
      <c r="N209" s="52"/>
      <c r="O209" s="52"/>
    </row>
    <row r="210" spans="8:15" ht="15.75" customHeight="1">
      <c r="H210" s="38"/>
      <c r="I210" s="38"/>
      <c r="J210" s="38"/>
      <c r="N210" s="52"/>
      <c r="O210" s="52"/>
    </row>
    <row r="211" spans="8:15" ht="15.75" customHeight="1">
      <c r="H211" s="38"/>
      <c r="I211" s="38"/>
      <c r="J211" s="38"/>
      <c r="N211" s="52"/>
      <c r="O211" s="52"/>
    </row>
    <row r="212" spans="8:15" ht="15.75" customHeight="1">
      <c r="H212" s="38"/>
      <c r="I212" s="38"/>
      <c r="J212" s="38"/>
      <c r="N212" s="52"/>
      <c r="O212" s="52"/>
    </row>
    <row r="213" spans="8:15" ht="15.75" customHeight="1">
      <c r="H213" s="38"/>
      <c r="I213" s="38"/>
      <c r="J213" s="38"/>
      <c r="N213" s="52"/>
      <c r="O213" s="52"/>
    </row>
    <row r="214" spans="8:15" ht="15.75" customHeight="1">
      <c r="H214" s="38"/>
      <c r="I214" s="38"/>
      <c r="J214" s="38"/>
      <c r="N214" s="52"/>
      <c r="O214" s="52"/>
    </row>
    <row r="215" spans="8:15" ht="15.75" customHeight="1">
      <c r="H215" s="38"/>
      <c r="I215" s="38"/>
      <c r="J215" s="38"/>
      <c r="N215" s="52"/>
      <c r="O215" s="52"/>
    </row>
    <row r="216" spans="8:15" ht="15.75" customHeight="1">
      <c r="H216" s="38"/>
      <c r="I216" s="38"/>
      <c r="J216" s="38"/>
      <c r="N216" s="52"/>
      <c r="O216" s="52"/>
    </row>
    <row r="217" spans="8:15" ht="15.75" customHeight="1">
      <c r="H217" s="38"/>
      <c r="I217" s="38"/>
      <c r="J217" s="38"/>
      <c r="N217" s="52"/>
      <c r="O217" s="52"/>
    </row>
    <row r="218" spans="8:15" ht="15.75" customHeight="1">
      <c r="H218" s="38"/>
      <c r="I218" s="38"/>
      <c r="J218" s="38"/>
      <c r="N218" s="52"/>
      <c r="O218" s="52"/>
    </row>
    <row r="219" spans="8:15" ht="15.75" customHeight="1">
      <c r="H219" s="38"/>
      <c r="I219" s="38"/>
      <c r="J219" s="38"/>
      <c r="N219" s="52"/>
      <c r="O219" s="52"/>
    </row>
    <row r="220" spans="8:15" ht="15.75" customHeight="1">
      <c r="H220" s="38"/>
      <c r="I220" s="38"/>
      <c r="J220" s="38"/>
      <c r="N220" s="52"/>
      <c r="O220" s="52"/>
    </row>
    <row r="221" spans="8:15" ht="15.75" customHeight="1">
      <c r="H221" s="38"/>
      <c r="I221" s="38"/>
      <c r="J221" s="38"/>
      <c r="N221" s="52"/>
      <c r="O221" s="52"/>
    </row>
    <row r="222" spans="8:15" ht="15.75" customHeight="1">
      <c r="H222" s="38"/>
      <c r="I222" s="38"/>
      <c r="J222" s="38"/>
      <c r="N222" s="52"/>
      <c r="O222" s="52"/>
    </row>
    <row r="223" spans="8:15" ht="15.75" customHeight="1">
      <c r="H223" s="38"/>
      <c r="I223" s="38"/>
      <c r="J223" s="38"/>
      <c r="N223" s="52"/>
      <c r="O223" s="52"/>
    </row>
    <row r="224" spans="8:15" ht="15.75" customHeight="1">
      <c r="H224" s="38"/>
      <c r="I224" s="38"/>
      <c r="J224" s="38"/>
      <c r="N224" s="52"/>
      <c r="O224" s="52"/>
    </row>
    <row r="225" spans="8:15" ht="15.75" customHeight="1">
      <c r="H225" s="38"/>
      <c r="I225" s="38"/>
      <c r="J225" s="38"/>
      <c r="N225" s="52"/>
      <c r="O225" s="52"/>
    </row>
    <row r="226" spans="8:15" ht="15.75" customHeight="1">
      <c r="H226" s="38"/>
      <c r="I226" s="38"/>
      <c r="J226" s="38"/>
      <c r="N226" s="52"/>
      <c r="O226" s="52"/>
    </row>
    <row r="227" spans="8:15" ht="15.75" customHeight="1">
      <c r="H227" s="38"/>
      <c r="I227" s="38"/>
      <c r="J227" s="38"/>
      <c r="N227" s="52"/>
      <c r="O227" s="52"/>
    </row>
    <row r="228" spans="8:15" ht="15.75" customHeight="1">
      <c r="H228" s="38"/>
      <c r="I228" s="38"/>
      <c r="J228" s="38"/>
      <c r="N228" s="52"/>
      <c r="O228" s="52"/>
    </row>
    <row r="229" spans="8:15" ht="15.75" customHeight="1">
      <c r="H229" s="38"/>
      <c r="I229" s="38"/>
      <c r="J229" s="38"/>
      <c r="N229" s="52"/>
      <c r="O229" s="52"/>
    </row>
    <row r="230" spans="8:15" ht="15.75" customHeight="1">
      <c r="H230" s="38"/>
      <c r="I230" s="38"/>
      <c r="J230" s="38"/>
      <c r="N230" s="52"/>
      <c r="O230" s="52"/>
    </row>
    <row r="231" spans="8:15" ht="15.75" customHeight="1">
      <c r="H231" s="38"/>
      <c r="I231" s="38"/>
      <c r="J231" s="38"/>
      <c r="N231" s="52"/>
      <c r="O231" s="52"/>
    </row>
    <row r="232" spans="8:15" ht="15.75" customHeight="1">
      <c r="H232" s="38"/>
      <c r="I232" s="38"/>
      <c r="J232" s="38"/>
      <c r="N232" s="52"/>
      <c r="O232" s="52"/>
    </row>
    <row r="233" spans="8:15" ht="15.75" customHeight="1">
      <c r="H233" s="38"/>
      <c r="I233" s="38"/>
      <c r="J233" s="38"/>
      <c r="N233" s="52"/>
      <c r="O233" s="52"/>
    </row>
    <row r="234" spans="8:15" ht="15.75" customHeight="1">
      <c r="H234" s="38"/>
      <c r="I234" s="38"/>
      <c r="J234" s="38"/>
      <c r="N234" s="52"/>
      <c r="O234" s="52"/>
    </row>
    <row r="235" spans="8:15" ht="15.75" customHeight="1">
      <c r="H235" s="38"/>
      <c r="I235" s="38"/>
      <c r="J235" s="38"/>
      <c r="N235" s="52"/>
      <c r="O235" s="52"/>
    </row>
    <row r="236" spans="8:15" ht="15.75" customHeight="1">
      <c r="H236" s="38"/>
      <c r="I236" s="38"/>
      <c r="J236" s="38"/>
      <c r="N236" s="52"/>
      <c r="O236" s="52"/>
    </row>
    <row r="237" spans="8:15" ht="15.75" customHeight="1">
      <c r="H237" s="38"/>
      <c r="I237" s="38"/>
      <c r="J237" s="38"/>
      <c r="N237" s="52"/>
      <c r="O237" s="52"/>
    </row>
    <row r="238" spans="8:15" ht="15.75" customHeight="1">
      <c r="H238" s="38"/>
      <c r="I238" s="38"/>
      <c r="J238" s="38"/>
      <c r="N238" s="52"/>
      <c r="O238" s="52"/>
    </row>
    <row r="239" spans="8:15" ht="15.75" customHeight="1">
      <c r="H239" s="38"/>
      <c r="I239" s="38"/>
      <c r="J239" s="38"/>
      <c r="N239" s="52"/>
      <c r="O239" s="52"/>
    </row>
    <row r="240" spans="8:15" ht="15.75" customHeight="1">
      <c r="H240" s="38"/>
      <c r="I240" s="38"/>
      <c r="J240" s="38"/>
      <c r="N240" s="52"/>
      <c r="O240" s="52"/>
    </row>
    <row r="241" spans="8:15" ht="15.75" customHeight="1">
      <c r="H241" s="38"/>
      <c r="I241" s="38"/>
      <c r="J241" s="38"/>
      <c r="N241" s="52"/>
      <c r="O241" s="52"/>
    </row>
    <row r="242" spans="8:15" ht="15.75" customHeight="1">
      <c r="H242" s="38"/>
      <c r="I242" s="38"/>
      <c r="J242" s="38"/>
      <c r="N242" s="52"/>
      <c r="O242" s="52"/>
    </row>
    <row r="243" spans="8:15" ht="15.75" customHeight="1">
      <c r="H243" s="38"/>
      <c r="I243" s="38"/>
      <c r="J243" s="38"/>
      <c r="N243" s="52"/>
      <c r="O243" s="52"/>
    </row>
    <row r="244" spans="8:15" ht="15.75" customHeight="1">
      <c r="H244" s="38"/>
      <c r="I244" s="38"/>
      <c r="J244" s="38"/>
      <c r="N244" s="52"/>
      <c r="O244" s="52"/>
    </row>
    <row r="245" spans="8:15" ht="15.75" customHeight="1">
      <c r="H245" s="38"/>
      <c r="I245" s="38"/>
      <c r="J245" s="38"/>
      <c r="N245" s="52"/>
      <c r="O245" s="52"/>
    </row>
    <row r="246" spans="8:15" ht="15.75" customHeight="1">
      <c r="H246" s="38"/>
      <c r="I246" s="38"/>
      <c r="J246" s="38"/>
      <c r="N246" s="52"/>
      <c r="O246" s="52"/>
    </row>
    <row r="247" spans="8:15" ht="15.75" customHeight="1">
      <c r="H247" s="38"/>
      <c r="I247" s="38"/>
      <c r="J247" s="38"/>
      <c r="N247" s="52"/>
      <c r="O247" s="52"/>
    </row>
    <row r="248" spans="8:15" ht="15.75" customHeight="1">
      <c r="H248" s="38"/>
      <c r="I248" s="38"/>
      <c r="J248" s="38"/>
      <c r="N248" s="52"/>
      <c r="O248" s="52"/>
    </row>
    <row r="249" spans="8:15" ht="15.75" customHeight="1">
      <c r="H249" s="38"/>
      <c r="I249" s="38"/>
      <c r="J249" s="38"/>
      <c r="N249" s="52"/>
      <c r="O249" s="52"/>
    </row>
    <row r="250" spans="8:15" ht="15.75" customHeight="1">
      <c r="H250" s="38"/>
      <c r="I250" s="38"/>
      <c r="J250" s="38"/>
      <c r="N250" s="52"/>
      <c r="O250" s="52"/>
    </row>
    <row r="251" spans="8:15" ht="15.75" customHeight="1">
      <c r="H251" s="38"/>
      <c r="I251" s="38"/>
      <c r="J251" s="38"/>
      <c r="N251" s="52"/>
      <c r="O251" s="52"/>
    </row>
    <row r="252" spans="8:15" ht="15.75" customHeight="1">
      <c r="H252" s="38"/>
      <c r="I252" s="38"/>
      <c r="J252" s="38"/>
      <c r="N252" s="52"/>
      <c r="O252" s="52"/>
    </row>
    <row r="253" spans="8:15" ht="15.75" customHeight="1">
      <c r="H253" s="38"/>
      <c r="I253" s="38"/>
      <c r="J253" s="38"/>
      <c r="N253" s="52"/>
      <c r="O253" s="52"/>
    </row>
    <row r="254" spans="8:15" ht="15.75" customHeight="1">
      <c r="H254" s="38"/>
      <c r="I254" s="38"/>
      <c r="J254" s="38"/>
      <c r="N254" s="52"/>
      <c r="O254" s="52"/>
    </row>
    <row r="255" spans="8:15" ht="15.75" customHeight="1">
      <c r="H255" s="38"/>
      <c r="I255" s="38"/>
      <c r="J255" s="38"/>
      <c r="N255" s="52"/>
      <c r="O255" s="52"/>
    </row>
    <row r="256" spans="8:15" ht="15.75" customHeight="1">
      <c r="H256" s="38"/>
      <c r="I256" s="38"/>
      <c r="J256" s="38"/>
      <c r="N256" s="52"/>
      <c r="O256" s="52"/>
    </row>
    <row r="257" spans="8:15" ht="15.75" customHeight="1">
      <c r="H257" s="38"/>
      <c r="I257" s="38"/>
      <c r="J257" s="38"/>
      <c r="N257" s="52"/>
      <c r="O257" s="52"/>
    </row>
    <row r="258" spans="8:15" ht="15.75" customHeight="1">
      <c r="H258" s="38"/>
      <c r="I258" s="38"/>
      <c r="J258" s="38"/>
      <c r="N258" s="52"/>
      <c r="O258" s="52"/>
    </row>
    <row r="259" spans="8:15" ht="15.75" customHeight="1">
      <c r="H259" s="38"/>
      <c r="I259" s="38"/>
      <c r="J259" s="38"/>
      <c r="N259" s="52"/>
      <c r="O259" s="52"/>
    </row>
    <row r="260" spans="8:15" ht="15.75" customHeight="1">
      <c r="H260" s="38"/>
      <c r="I260" s="38"/>
      <c r="J260" s="38"/>
      <c r="N260" s="52"/>
      <c r="O260" s="52"/>
    </row>
    <row r="261" spans="8:15" ht="15.75" customHeight="1">
      <c r="H261" s="38"/>
      <c r="I261" s="38"/>
      <c r="J261" s="38"/>
      <c r="N261" s="52"/>
      <c r="O261" s="52"/>
    </row>
    <row r="262" spans="8:15" ht="15.75" customHeight="1">
      <c r="H262" s="38"/>
      <c r="I262" s="38"/>
      <c r="J262" s="38"/>
      <c r="N262" s="52"/>
      <c r="O262" s="52"/>
    </row>
    <row r="263" spans="8:15" ht="15.75" customHeight="1">
      <c r="H263" s="38"/>
      <c r="I263" s="38"/>
      <c r="J263" s="38"/>
      <c r="N263" s="52"/>
      <c r="O263" s="52"/>
    </row>
    <row r="264" spans="8:15" ht="15.75" customHeight="1">
      <c r="H264" s="38"/>
      <c r="I264" s="38"/>
      <c r="J264" s="38"/>
      <c r="N264" s="52"/>
      <c r="O264" s="52"/>
    </row>
    <row r="265" spans="8:15" ht="15.75" customHeight="1">
      <c r="H265" s="38"/>
      <c r="I265" s="38"/>
      <c r="J265" s="38"/>
      <c r="N265" s="52"/>
      <c r="O265" s="52"/>
    </row>
    <row r="266" spans="8:15" ht="15.75" customHeight="1">
      <c r="H266" s="38"/>
      <c r="I266" s="38"/>
      <c r="J266" s="38"/>
      <c r="N266" s="52"/>
      <c r="O266" s="52"/>
    </row>
    <row r="267" spans="8:15" ht="15.75" customHeight="1">
      <c r="H267" s="38"/>
      <c r="I267" s="38"/>
      <c r="J267" s="38"/>
      <c r="N267" s="52"/>
      <c r="O267" s="52"/>
    </row>
    <row r="268" spans="8:15" ht="15.75" customHeight="1">
      <c r="H268" s="38"/>
      <c r="I268" s="38"/>
      <c r="J268" s="38"/>
      <c r="N268" s="52"/>
      <c r="O268" s="52"/>
    </row>
    <row r="269" spans="8:15" ht="15.75" customHeight="1">
      <c r="H269" s="38"/>
      <c r="I269" s="38"/>
      <c r="J269" s="38"/>
      <c r="N269" s="52"/>
      <c r="O269" s="52"/>
    </row>
    <row r="270" spans="8:15" ht="15.75" customHeight="1">
      <c r="H270" s="38"/>
      <c r="I270" s="38"/>
      <c r="J270" s="38"/>
      <c r="N270" s="52"/>
      <c r="O270" s="52"/>
    </row>
    <row r="271" spans="8:15" ht="15.75" customHeight="1">
      <c r="H271" s="38"/>
      <c r="I271" s="38"/>
      <c r="J271" s="38"/>
      <c r="N271" s="52"/>
      <c r="O271" s="52"/>
    </row>
    <row r="272" spans="8:15" ht="15.75" customHeight="1">
      <c r="H272" s="38"/>
      <c r="I272" s="38"/>
      <c r="J272" s="38"/>
      <c r="N272" s="52"/>
      <c r="O272" s="52"/>
    </row>
    <row r="273" spans="8:15" ht="15.75" customHeight="1">
      <c r="H273" s="38"/>
      <c r="I273" s="38"/>
      <c r="J273" s="38"/>
      <c r="N273" s="52"/>
      <c r="O273" s="52"/>
    </row>
    <row r="274" spans="8:15" ht="15.75" customHeight="1">
      <c r="H274" s="38"/>
      <c r="I274" s="38"/>
      <c r="J274" s="38"/>
      <c r="N274" s="52"/>
      <c r="O274" s="52"/>
    </row>
    <row r="275" spans="8:15" ht="15.75" customHeight="1">
      <c r="H275" s="38"/>
      <c r="I275" s="38"/>
      <c r="J275" s="38"/>
      <c r="N275" s="52"/>
      <c r="O275" s="52"/>
    </row>
    <row r="276" spans="8:15" ht="15.75" customHeight="1">
      <c r="H276" s="38"/>
      <c r="I276" s="38"/>
      <c r="J276" s="38"/>
      <c r="N276" s="52"/>
      <c r="O276" s="52"/>
    </row>
    <row r="277" spans="8:15" ht="15.75" customHeight="1">
      <c r="H277" s="38"/>
      <c r="I277" s="38"/>
      <c r="J277" s="38"/>
      <c r="N277" s="52"/>
      <c r="O277" s="52"/>
    </row>
    <row r="278" spans="8:15" ht="15.75" customHeight="1">
      <c r="H278" s="38"/>
      <c r="I278" s="38"/>
      <c r="J278" s="38"/>
      <c r="N278" s="52"/>
      <c r="O278" s="52"/>
    </row>
    <row r="279" spans="8:15" ht="15.75" customHeight="1">
      <c r="H279" s="38"/>
      <c r="I279" s="38"/>
      <c r="J279" s="38"/>
      <c r="N279" s="52"/>
      <c r="O279" s="52"/>
    </row>
    <row r="280" spans="8:15" ht="15.75" customHeight="1">
      <c r="H280" s="38"/>
      <c r="I280" s="38"/>
      <c r="J280" s="38"/>
      <c r="N280" s="52"/>
      <c r="O280" s="52"/>
    </row>
    <row r="281" spans="8:15" ht="15.75" customHeight="1">
      <c r="H281" s="38"/>
      <c r="I281" s="38"/>
      <c r="J281" s="38"/>
      <c r="N281" s="52"/>
      <c r="O281" s="52"/>
    </row>
    <row r="282" spans="8:15" ht="15.75" customHeight="1">
      <c r="H282" s="38"/>
      <c r="I282" s="38"/>
      <c r="J282" s="38"/>
      <c r="N282" s="52"/>
      <c r="O282" s="52"/>
    </row>
    <row r="283" spans="8:15" ht="15.75" customHeight="1">
      <c r="H283" s="38"/>
      <c r="I283" s="38"/>
      <c r="J283" s="38"/>
      <c r="N283" s="52"/>
      <c r="O283" s="52"/>
    </row>
    <row r="284" spans="8:15" ht="15.75" customHeight="1">
      <c r="H284" s="38"/>
      <c r="I284" s="38"/>
      <c r="J284" s="38"/>
      <c r="N284" s="52"/>
      <c r="O284" s="52"/>
    </row>
    <row r="285" spans="8:15" ht="15.75" customHeight="1">
      <c r="H285" s="38"/>
      <c r="I285" s="38"/>
      <c r="J285" s="38"/>
      <c r="N285" s="52"/>
      <c r="O285" s="52"/>
    </row>
    <row r="286" spans="8:15" ht="15.75" customHeight="1">
      <c r="H286" s="38"/>
      <c r="I286" s="38"/>
      <c r="J286" s="38"/>
      <c r="N286" s="52"/>
      <c r="O286" s="52"/>
    </row>
    <row r="287" spans="8:15" ht="15.75" customHeight="1">
      <c r="H287" s="38"/>
      <c r="I287" s="38"/>
      <c r="J287" s="38"/>
      <c r="N287" s="52"/>
      <c r="O287" s="52"/>
    </row>
    <row r="288" spans="8:15" ht="15.75" customHeight="1">
      <c r="H288" s="38"/>
      <c r="I288" s="38"/>
      <c r="J288" s="38"/>
      <c r="N288" s="52"/>
      <c r="O288" s="52"/>
    </row>
    <row r="289" spans="8:15" ht="15.75" customHeight="1">
      <c r="H289" s="38"/>
      <c r="I289" s="38"/>
      <c r="J289" s="38"/>
      <c r="N289" s="52"/>
      <c r="O289" s="52"/>
    </row>
    <row r="290" spans="8:15" ht="15.75" customHeight="1">
      <c r="H290" s="38"/>
      <c r="I290" s="38"/>
      <c r="J290" s="38"/>
      <c r="N290" s="52"/>
      <c r="O290" s="52"/>
    </row>
    <row r="291" spans="8:15" ht="15.75" customHeight="1">
      <c r="H291" s="38"/>
      <c r="I291" s="38"/>
      <c r="J291" s="38"/>
      <c r="N291" s="52"/>
      <c r="O291" s="52"/>
    </row>
    <row r="292" spans="8:15" ht="15.75" customHeight="1">
      <c r="H292" s="38"/>
      <c r="I292" s="38"/>
      <c r="J292" s="38"/>
      <c r="N292" s="52"/>
      <c r="O292" s="52"/>
    </row>
    <row r="293" spans="8:15" ht="15.75" customHeight="1">
      <c r="H293" s="38"/>
      <c r="I293" s="38"/>
      <c r="J293" s="38"/>
      <c r="N293" s="52"/>
      <c r="O293" s="52"/>
    </row>
    <row r="294" spans="8:15" ht="15.75" customHeight="1">
      <c r="H294" s="38"/>
      <c r="I294" s="38"/>
      <c r="J294" s="38"/>
      <c r="N294" s="52"/>
      <c r="O294" s="52"/>
    </row>
    <row r="295" spans="8:15" ht="15.75" customHeight="1">
      <c r="H295" s="38"/>
      <c r="I295" s="38"/>
      <c r="J295" s="38"/>
      <c r="N295" s="52"/>
      <c r="O295" s="52"/>
    </row>
    <row r="296" spans="8:15" ht="15.75" customHeight="1">
      <c r="H296" s="38"/>
      <c r="I296" s="38"/>
      <c r="J296" s="38"/>
      <c r="N296" s="52"/>
      <c r="O296" s="52"/>
    </row>
    <row r="297" spans="8:15" ht="15.75" customHeight="1">
      <c r="H297" s="38"/>
      <c r="I297" s="38"/>
      <c r="J297" s="38"/>
      <c r="N297" s="52"/>
      <c r="O297" s="52"/>
    </row>
    <row r="298" spans="8:15" ht="15.75" customHeight="1">
      <c r="H298" s="38"/>
      <c r="I298" s="38"/>
      <c r="J298" s="38"/>
      <c r="N298" s="52"/>
      <c r="O298" s="52"/>
    </row>
    <row r="299" spans="8:15" ht="15.75" customHeight="1">
      <c r="H299" s="38"/>
      <c r="I299" s="38"/>
      <c r="J299" s="38"/>
      <c r="N299" s="52"/>
      <c r="O299" s="52"/>
    </row>
    <row r="300" spans="8:15" ht="15.75" customHeight="1">
      <c r="H300" s="38"/>
      <c r="I300" s="38"/>
      <c r="J300" s="38"/>
      <c r="N300" s="52"/>
      <c r="O300" s="52"/>
    </row>
    <row r="301" spans="8:15" ht="15.75" customHeight="1">
      <c r="H301" s="38"/>
      <c r="I301" s="38"/>
      <c r="J301" s="38"/>
      <c r="N301" s="52"/>
      <c r="O301" s="52"/>
    </row>
    <row r="302" spans="8:15" ht="15.75" customHeight="1">
      <c r="H302" s="38"/>
      <c r="I302" s="38"/>
      <c r="J302" s="38"/>
      <c r="N302" s="52"/>
      <c r="O302" s="52"/>
    </row>
    <row r="303" spans="8:15" ht="15.75" customHeight="1">
      <c r="H303" s="38"/>
      <c r="I303" s="38"/>
      <c r="J303" s="38"/>
      <c r="N303" s="52"/>
      <c r="O303" s="52"/>
    </row>
    <row r="304" spans="8:15" ht="15.75" customHeight="1">
      <c r="H304" s="38"/>
      <c r="I304" s="38"/>
      <c r="J304" s="38"/>
      <c r="N304" s="52"/>
      <c r="O304" s="52"/>
    </row>
    <row r="305" spans="8:15" ht="15.75" customHeight="1">
      <c r="H305" s="38"/>
      <c r="I305" s="38"/>
      <c r="J305" s="38"/>
      <c r="N305" s="52"/>
      <c r="O305" s="52"/>
    </row>
    <row r="306" spans="8:15" ht="15.75" customHeight="1">
      <c r="H306" s="38"/>
      <c r="I306" s="38"/>
      <c r="J306" s="38"/>
      <c r="N306" s="52"/>
      <c r="O306" s="52"/>
    </row>
    <row r="307" spans="8:15" ht="15.75" customHeight="1">
      <c r="H307" s="38"/>
      <c r="I307" s="38"/>
      <c r="J307" s="38"/>
      <c r="N307" s="52"/>
      <c r="O307" s="52"/>
    </row>
    <row r="308" spans="8:15" ht="15.75" customHeight="1">
      <c r="H308" s="38"/>
      <c r="I308" s="38"/>
      <c r="J308" s="38"/>
      <c r="N308" s="52"/>
      <c r="O308" s="52"/>
    </row>
    <row r="309" spans="8:15" ht="15.75" customHeight="1">
      <c r="H309" s="38"/>
      <c r="I309" s="38"/>
      <c r="J309" s="38"/>
      <c r="N309" s="52"/>
      <c r="O309" s="52"/>
    </row>
    <row r="310" spans="8:15" ht="15.75" customHeight="1">
      <c r="H310" s="38"/>
      <c r="I310" s="38"/>
      <c r="J310" s="38"/>
      <c r="N310" s="52"/>
      <c r="O310" s="52"/>
    </row>
    <row r="311" spans="8:15" ht="15.75" customHeight="1">
      <c r="H311" s="38"/>
      <c r="I311" s="38"/>
      <c r="J311" s="38"/>
      <c r="N311" s="52"/>
      <c r="O311" s="52"/>
    </row>
    <row r="312" spans="8:15" ht="15.75" customHeight="1">
      <c r="H312" s="38"/>
      <c r="I312" s="38"/>
      <c r="J312" s="38"/>
      <c r="N312" s="52"/>
      <c r="O312" s="52"/>
    </row>
    <row r="313" spans="8:15" ht="15.75" customHeight="1">
      <c r="H313" s="38"/>
      <c r="I313" s="38"/>
      <c r="J313" s="38"/>
      <c r="N313" s="52"/>
      <c r="O313" s="52"/>
    </row>
    <row r="314" spans="8:15" ht="15.75" customHeight="1">
      <c r="H314" s="38"/>
      <c r="I314" s="38"/>
      <c r="J314" s="38"/>
      <c r="N314" s="52"/>
      <c r="O314" s="52"/>
    </row>
    <row r="315" spans="8:15" ht="15.75" customHeight="1">
      <c r="H315" s="38"/>
      <c r="I315" s="38"/>
      <c r="J315" s="38"/>
      <c r="N315" s="52"/>
      <c r="O315" s="52"/>
    </row>
    <row r="316" spans="8:15" ht="15.75" customHeight="1">
      <c r="H316" s="38"/>
      <c r="I316" s="38"/>
      <c r="J316" s="38"/>
      <c r="N316" s="52"/>
      <c r="O316" s="52"/>
    </row>
    <row r="317" spans="8:15" ht="15.75" customHeight="1">
      <c r="H317" s="38"/>
      <c r="I317" s="38"/>
      <c r="J317" s="38"/>
      <c r="N317" s="52"/>
      <c r="O317" s="52"/>
    </row>
    <row r="318" spans="8:15" ht="15.75" customHeight="1">
      <c r="H318" s="38"/>
      <c r="I318" s="38"/>
      <c r="J318" s="38"/>
      <c r="N318" s="52"/>
      <c r="O318" s="52"/>
    </row>
    <row r="319" spans="8:15" ht="15.75" customHeight="1">
      <c r="H319" s="38"/>
      <c r="I319" s="38"/>
      <c r="J319" s="38"/>
      <c r="N319" s="52"/>
      <c r="O319" s="52"/>
    </row>
    <row r="320" spans="8:15" ht="15.75" customHeight="1">
      <c r="H320" s="38"/>
      <c r="I320" s="38"/>
      <c r="J320" s="38"/>
      <c r="N320" s="52"/>
      <c r="O320" s="52"/>
    </row>
    <row r="321" spans="8:15" ht="15.75" customHeight="1">
      <c r="H321" s="38"/>
      <c r="I321" s="38"/>
      <c r="J321" s="38"/>
      <c r="N321" s="52"/>
      <c r="O321" s="52"/>
    </row>
    <row r="322" spans="8:15" ht="15.75" customHeight="1">
      <c r="H322" s="38"/>
      <c r="I322" s="38"/>
      <c r="J322" s="38"/>
      <c r="N322" s="52"/>
      <c r="O322" s="52"/>
    </row>
    <row r="323" spans="8:15" ht="15.75" customHeight="1">
      <c r="H323" s="38"/>
      <c r="I323" s="38"/>
      <c r="J323" s="38"/>
      <c r="N323" s="52"/>
      <c r="O323" s="52"/>
    </row>
    <row r="324" spans="8:15" ht="15.75" customHeight="1">
      <c r="H324" s="38"/>
      <c r="I324" s="38"/>
      <c r="J324" s="38"/>
      <c r="N324" s="52"/>
      <c r="O324" s="52"/>
    </row>
    <row r="325" spans="8:15" ht="15.75" customHeight="1">
      <c r="H325" s="38"/>
      <c r="I325" s="38"/>
      <c r="J325" s="38"/>
      <c r="N325" s="52"/>
      <c r="O325" s="52"/>
    </row>
    <row r="326" spans="8:15" ht="15.75" customHeight="1">
      <c r="H326" s="38"/>
      <c r="I326" s="38"/>
      <c r="J326" s="38"/>
      <c r="N326" s="52"/>
      <c r="O326" s="52"/>
    </row>
    <row r="327" spans="8:15" ht="15.75" customHeight="1">
      <c r="H327" s="38"/>
      <c r="I327" s="38"/>
      <c r="J327" s="38"/>
      <c r="N327" s="52"/>
      <c r="O327" s="52"/>
    </row>
    <row r="328" spans="8:15" ht="15.75" customHeight="1">
      <c r="H328" s="38"/>
      <c r="I328" s="38"/>
      <c r="J328" s="38"/>
      <c r="N328" s="52"/>
      <c r="O328" s="52"/>
    </row>
    <row r="329" spans="8:15" ht="15.75" customHeight="1">
      <c r="H329" s="38"/>
      <c r="I329" s="38"/>
      <c r="J329" s="38"/>
      <c r="N329" s="52"/>
      <c r="O329" s="52"/>
    </row>
    <row r="330" spans="8:15" ht="15.75" customHeight="1">
      <c r="H330" s="38"/>
      <c r="I330" s="38"/>
      <c r="J330" s="38"/>
      <c r="N330" s="52"/>
      <c r="O330" s="52"/>
    </row>
    <row r="331" spans="8:15" ht="15.75" customHeight="1">
      <c r="H331" s="38"/>
      <c r="I331" s="38"/>
      <c r="J331" s="38"/>
      <c r="N331" s="52"/>
      <c r="O331" s="52"/>
    </row>
    <row r="332" spans="8:15" ht="15.75" customHeight="1">
      <c r="H332" s="38"/>
      <c r="I332" s="38"/>
      <c r="J332" s="38"/>
      <c r="N332" s="52"/>
      <c r="O332" s="52"/>
    </row>
    <row r="333" spans="8:15" ht="15.75" customHeight="1">
      <c r="H333" s="38"/>
      <c r="I333" s="38"/>
      <c r="J333" s="38"/>
      <c r="N333" s="52"/>
      <c r="O333" s="52"/>
    </row>
    <row r="334" spans="8:15" ht="15.75" customHeight="1">
      <c r="H334" s="38"/>
      <c r="I334" s="38"/>
      <c r="J334" s="38"/>
      <c r="N334" s="52"/>
      <c r="O334" s="52"/>
    </row>
    <row r="335" spans="8:15" ht="15.75" customHeight="1">
      <c r="H335" s="38"/>
      <c r="I335" s="38"/>
      <c r="J335" s="38"/>
      <c r="N335" s="52"/>
      <c r="O335" s="52"/>
    </row>
    <row r="336" spans="8:15" ht="15.75" customHeight="1">
      <c r="H336" s="38"/>
      <c r="I336" s="38"/>
      <c r="J336" s="38"/>
      <c r="N336" s="52"/>
      <c r="O336" s="52"/>
    </row>
    <row r="337" spans="8:15" ht="15.75" customHeight="1">
      <c r="H337" s="38"/>
      <c r="I337" s="38"/>
      <c r="J337" s="38"/>
      <c r="N337" s="52"/>
      <c r="O337" s="52"/>
    </row>
    <row r="338" spans="8:15" ht="15.75" customHeight="1">
      <c r="H338" s="38"/>
      <c r="I338" s="38"/>
      <c r="J338" s="38"/>
      <c r="N338" s="52"/>
      <c r="O338" s="52"/>
    </row>
    <row r="339" spans="8:15" ht="15.75" customHeight="1">
      <c r="H339" s="38"/>
      <c r="I339" s="38"/>
      <c r="J339" s="38"/>
      <c r="N339" s="52"/>
      <c r="O339" s="52"/>
    </row>
    <row r="340" spans="8:15" ht="15.75" customHeight="1">
      <c r="H340" s="38"/>
      <c r="I340" s="38"/>
      <c r="J340" s="38"/>
      <c r="N340" s="52"/>
      <c r="O340" s="52"/>
    </row>
    <row r="341" spans="8:15" ht="15.75" customHeight="1">
      <c r="H341" s="38"/>
      <c r="I341" s="38"/>
      <c r="J341" s="38"/>
      <c r="N341" s="52"/>
      <c r="O341" s="52"/>
    </row>
    <row r="342" spans="8:15" ht="15.75" customHeight="1">
      <c r="H342" s="38"/>
      <c r="I342" s="38"/>
      <c r="J342" s="38"/>
      <c r="N342" s="52"/>
      <c r="O342" s="52"/>
    </row>
    <row r="343" spans="8:15" ht="15.75" customHeight="1">
      <c r="H343" s="38"/>
      <c r="I343" s="38"/>
      <c r="J343" s="38"/>
      <c r="N343" s="52"/>
      <c r="O343" s="52"/>
    </row>
    <row r="344" spans="8:15" ht="15.75" customHeight="1">
      <c r="H344" s="38"/>
      <c r="I344" s="38"/>
      <c r="J344" s="38"/>
      <c r="N344" s="52"/>
      <c r="O344" s="52"/>
    </row>
    <row r="345" spans="8:15" ht="15.75" customHeight="1">
      <c r="H345" s="38"/>
      <c r="I345" s="38"/>
      <c r="J345" s="38"/>
      <c r="N345" s="52"/>
      <c r="O345" s="52"/>
    </row>
    <row r="346" spans="8:15" ht="15.75" customHeight="1">
      <c r="H346" s="38"/>
      <c r="I346" s="38"/>
      <c r="J346" s="38"/>
      <c r="N346" s="52"/>
      <c r="O346" s="52"/>
    </row>
    <row r="347" spans="8:15" ht="15.75" customHeight="1">
      <c r="H347" s="38"/>
      <c r="I347" s="38"/>
      <c r="J347" s="38"/>
      <c r="N347" s="52"/>
      <c r="O347" s="52"/>
    </row>
    <row r="348" spans="8:15" ht="15.75" customHeight="1">
      <c r="H348" s="38"/>
      <c r="I348" s="38"/>
      <c r="J348" s="38"/>
      <c r="N348" s="52"/>
      <c r="O348" s="52"/>
    </row>
    <row r="349" spans="8:15" ht="15.75" customHeight="1">
      <c r="H349" s="38"/>
      <c r="I349" s="38"/>
      <c r="J349" s="38"/>
      <c r="N349" s="52"/>
      <c r="O349" s="52"/>
    </row>
    <row r="350" spans="8:15" ht="15.75" customHeight="1">
      <c r="H350" s="38"/>
      <c r="I350" s="38"/>
      <c r="J350" s="38"/>
      <c r="N350" s="52"/>
      <c r="O350" s="52"/>
    </row>
    <row r="351" spans="8:15" ht="15.75" customHeight="1">
      <c r="H351" s="38"/>
      <c r="I351" s="38"/>
      <c r="J351" s="38"/>
      <c r="N351" s="52"/>
      <c r="O351" s="52"/>
    </row>
    <row r="352" spans="8:15" ht="15.75" customHeight="1">
      <c r="H352" s="38"/>
      <c r="I352" s="38"/>
      <c r="J352" s="38"/>
      <c r="N352" s="52"/>
      <c r="O352" s="52"/>
    </row>
    <row r="353" spans="8:15" ht="15.75" customHeight="1">
      <c r="H353" s="38"/>
      <c r="I353" s="38"/>
      <c r="J353" s="38"/>
      <c r="N353" s="52"/>
      <c r="O353" s="52"/>
    </row>
    <row r="354" spans="8:15" ht="15.75" customHeight="1">
      <c r="H354" s="38"/>
      <c r="I354" s="38"/>
      <c r="J354" s="38"/>
      <c r="N354" s="52"/>
      <c r="O354" s="52"/>
    </row>
    <row r="355" spans="8:15" ht="15.75" customHeight="1">
      <c r="H355" s="38"/>
      <c r="I355" s="38"/>
      <c r="J355" s="38"/>
      <c r="N355" s="52"/>
      <c r="O355" s="52"/>
    </row>
    <row r="356" spans="8:15" ht="15.75" customHeight="1">
      <c r="H356" s="38"/>
      <c r="I356" s="38"/>
      <c r="J356" s="38"/>
      <c r="N356" s="52"/>
      <c r="O356" s="52"/>
    </row>
    <row r="357" spans="8:15" ht="15.75" customHeight="1">
      <c r="H357" s="38"/>
      <c r="I357" s="38"/>
      <c r="J357" s="38"/>
      <c r="N357" s="52"/>
      <c r="O357" s="52"/>
    </row>
    <row r="358" spans="8:15" ht="15.75" customHeight="1">
      <c r="H358" s="38"/>
      <c r="I358" s="38"/>
      <c r="J358" s="38"/>
      <c r="N358" s="52"/>
      <c r="O358" s="52"/>
    </row>
    <row r="359" spans="8:15" ht="15.75" customHeight="1">
      <c r="H359" s="38"/>
      <c r="I359" s="38"/>
      <c r="J359" s="38"/>
      <c r="N359" s="52"/>
      <c r="O359" s="52"/>
    </row>
    <row r="360" spans="8:15" ht="15.75" customHeight="1">
      <c r="H360" s="38"/>
      <c r="I360" s="38"/>
      <c r="J360" s="38"/>
      <c r="N360" s="52"/>
      <c r="O360" s="52"/>
    </row>
    <row r="361" spans="8:15" ht="15.75" customHeight="1">
      <c r="H361" s="38"/>
      <c r="I361" s="38"/>
      <c r="J361" s="38"/>
      <c r="N361" s="52"/>
      <c r="O361" s="52"/>
    </row>
    <row r="362" spans="8:15" ht="15.75" customHeight="1">
      <c r="H362" s="38"/>
      <c r="I362" s="38"/>
      <c r="J362" s="38"/>
      <c r="N362" s="52"/>
      <c r="O362" s="52"/>
    </row>
    <row r="363" spans="8:15" ht="15.75" customHeight="1">
      <c r="H363" s="38"/>
      <c r="I363" s="38"/>
      <c r="J363" s="38"/>
      <c r="N363" s="52"/>
      <c r="O363" s="52"/>
    </row>
    <row r="364" spans="8:15" ht="15.75" customHeight="1">
      <c r="H364" s="38"/>
      <c r="I364" s="38"/>
      <c r="J364" s="38"/>
      <c r="N364" s="52"/>
      <c r="O364" s="52"/>
    </row>
    <row r="365" spans="8:15" ht="15.75" customHeight="1">
      <c r="H365" s="38"/>
      <c r="I365" s="38"/>
      <c r="J365" s="38"/>
      <c r="N365" s="52"/>
      <c r="O365" s="52"/>
    </row>
    <row r="366" spans="8:15" ht="15.75" customHeight="1">
      <c r="H366" s="38"/>
      <c r="I366" s="38"/>
      <c r="J366" s="38"/>
      <c r="N366" s="52"/>
      <c r="O366" s="52"/>
    </row>
    <row r="367" spans="8:15" ht="15.75" customHeight="1">
      <c r="H367" s="38"/>
      <c r="I367" s="38"/>
      <c r="J367" s="38"/>
      <c r="N367" s="52"/>
      <c r="O367" s="52"/>
    </row>
    <row r="368" spans="8:15" ht="15.75" customHeight="1">
      <c r="H368" s="38"/>
      <c r="I368" s="38"/>
      <c r="J368" s="38"/>
      <c r="N368" s="52"/>
      <c r="O368" s="52"/>
    </row>
    <row r="369" spans="8:15" ht="15.75" customHeight="1">
      <c r="H369" s="38"/>
      <c r="I369" s="38"/>
      <c r="J369" s="38"/>
      <c r="N369" s="52"/>
      <c r="O369" s="52"/>
    </row>
    <row r="370" spans="8:15" ht="15.75" customHeight="1">
      <c r="H370" s="38"/>
      <c r="I370" s="38"/>
      <c r="J370" s="38"/>
      <c r="N370" s="52"/>
      <c r="O370" s="52"/>
    </row>
    <row r="371" spans="8:15" ht="15.75" customHeight="1">
      <c r="H371" s="38"/>
      <c r="I371" s="38"/>
      <c r="J371" s="38"/>
      <c r="N371" s="52"/>
      <c r="O371" s="52"/>
    </row>
    <row r="372" spans="8:15" ht="15.75" customHeight="1">
      <c r="H372" s="38"/>
      <c r="I372" s="38"/>
      <c r="J372" s="38"/>
      <c r="N372" s="52"/>
      <c r="O372" s="52"/>
    </row>
    <row r="373" spans="8:15" ht="15.75" customHeight="1">
      <c r="H373" s="38"/>
      <c r="I373" s="38"/>
      <c r="J373" s="38"/>
      <c r="N373" s="52"/>
      <c r="O373" s="52"/>
    </row>
    <row r="374" spans="8:15" ht="15.75" customHeight="1">
      <c r="H374" s="38"/>
      <c r="I374" s="38"/>
      <c r="J374" s="38"/>
      <c r="N374" s="52"/>
      <c r="O374" s="52"/>
    </row>
    <row r="375" spans="8:15" ht="15.75" customHeight="1">
      <c r="H375" s="38"/>
      <c r="I375" s="38"/>
      <c r="J375" s="38"/>
      <c r="N375" s="52"/>
      <c r="O375" s="52"/>
    </row>
    <row r="376" spans="8:15" ht="15.75" customHeight="1">
      <c r="H376" s="38"/>
      <c r="I376" s="38"/>
      <c r="J376" s="38"/>
      <c r="N376" s="52"/>
      <c r="O376" s="52"/>
    </row>
    <row r="377" spans="8:15" ht="15.75" customHeight="1">
      <c r="H377" s="38"/>
      <c r="I377" s="38"/>
      <c r="J377" s="38"/>
      <c r="N377" s="52"/>
      <c r="O377" s="52"/>
    </row>
    <row r="378" spans="8:15" ht="15.75" customHeight="1">
      <c r="H378" s="38"/>
      <c r="I378" s="38"/>
      <c r="J378" s="38"/>
      <c r="N378" s="52"/>
      <c r="O378" s="52"/>
    </row>
    <row r="379" spans="8:15" ht="15.75" customHeight="1">
      <c r="H379" s="38"/>
      <c r="I379" s="38"/>
      <c r="J379" s="38"/>
      <c r="N379" s="52"/>
      <c r="O379" s="52"/>
    </row>
    <row r="380" spans="8:15" ht="15.75" customHeight="1">
      <c r="H380" s="38"/>
      <c r="I380" s="38"/>
      <c r="J380" s="38"/>
      <c r="N380" s="52"/>
      <c r="O380" s="52"/>
    </row>
    <row r="381" spans="8:15" ht="15.75" customHeight="1">
      <c r="H381" s="38"/>
      <c r="I381" s="38"/>
      <c r="J381" s="38"/>
      <c r="N381" s="52"/>
      <c r="O381" s="52"/>
    </row>
    <row r="382" spans="8:15" ht="15.75" customHeight="1">
      <c r="H382" s="38"/>
      <c r="I382" s="38"/>
      <c r="J382" s="38"/>
      <c r="N382" s="52"/>
      <c r="O382" s="52"/>
    </row>
    <row r="383" spans="8:15" ht="15.75" customHeight="1">
      <c r="H383" s="38"/>
      <c r="I383" s="38"/>
      <c r="J383" s="38"/>
      <c r="N383" s="52"/>
      <c r="O383" s="52"/>
    </row>
    <row r="384" spans="8:15" ht="15.75" customHeight="1">
      <c r="H384" s="38"/>
      <c r="I384" s="38"/>
      <c r="J384" s="38"/>
      <c r="N384" s="52"/>
      <c r="O384" s="52"/>
    </row>
    <row r="385" spans="8:15" ht="15.75" customHeight="1">
      <c r="H385" s="38"/>
      <c r="I385" s="38"/>
      <c r="J385" s="38"/>
      <c r="N385" s="52"/>
      <c r="O385" s="52"/>
    </row>
    <row r="386" spans="8:15" ht="15.75" customHeight="1">
      <c r="H386" s="38"/>
      <c r="I386" s="38"/>
      <c r="J386" s="38"/>
      <c r="N386" s="52"/>
      <c r="O386" s="52"/>
    </row>
    <row r="387" spans="8:15" ht="15.75" customHeight="1">
      <c r="H387" s="38"/>
      <c r="I387" s="38"/>
      <c r="J387" s="38"/>
      <c r="N387" s="52"/>
      <c r="O387" s="52"/>
    </row>
    <row r="388" spans="8:15" ht="15.75" customHeight="1">
      <c r="H388" s="38"/>
      <c r="I388" s="38"/>
      <c r="J388" s="38"/>
      <c r="N388" s="52"/>
      <c r="O388" s="52"/>
    </row>
    <row r="389" spans="8:15" ht="15.75" customHeight="1">
      <c r="H389" s="38"/>
      <c r="I389" s="38"/>
      <c r="J389" s="38"/>
      <c r="N389" s="52"/>
      <c r="O389" s="52"/>
    </row>
    <row r="390" spans="8:15" ht="15.75" customHeight="1">
      <c r="H390" s="38"/>
      <c r="I390" s="38"/>
      <c r="J390" s="38"/>
      <c r="N390" s="52"/>
      <c r="O390" s="52"/>
    </row>
    <row r="391" spans="8:15" ht="15.75" customHeight="1">
      <c r="H391" s="38"/>
      <c r="I391" s="38"/>
      <c r="J391" s="38"/>
      <c r="N391" s="52"/>
      <c r="O391" s="52"/>
    </row>
    <row r="392" spans="8:15" ht="15.75" customHeight="1">
      <c r="H392" s="38"/>
      <c r="I392" s="38"/>
      <c r="J392" s="38"/>
      <c r="N392" s="52"/>
      <c r="O392" s="52"/>
    </row>
    <row r="393" spans="8:15" ht="15.75" customHeight="1">
      <c r="H393" s="38"/>
      <c r="I393" s="38"/>
      <c r="J393" s="38"/>
      <c r="N393" s="52"/>
      <c r="O393" s="52"/>
    </row>
    <row r="394" spans="8:15" ht="15.75" customHeight="1">
      <c r="H394" s="38"/>
      <c r="I394" s="38"/>
      <c r="J394" s="38"/>
      <c r="N394" s="52"/>
      <c r="O394" s="52"/>
    </row>
    <row r="395" spans="8:15" ht="15.75" customHeight="1">
      <c r="H395" s="38"/>
      <c r="I395" s="38"/>
      <c r="J395" s="38"/>
      <c r="N395" s="52"/>
      <c r="O395" s="52"/>
    </row>
    <row r="396" spans="8:15" ht="15.75" customHeight="1">
      <c r="H396" s="38"/>
      <c r="I396" s="38"/>
      <c r="J396" s="38"/>
      <c r="N396" s="52"/>
      <c r="O396" s="52"/>
    </row>
    <row r="397" spans="8:15" ht="15.75" customHeight="1">
      <c r="H397" s="38"/>
      <c r="I397" s="38"/>
      <c r="J397" s="38"/>
      <c r="N397" s="52"/>
      <c r="O397" s="52"/>
    </row>
    <row r="398" spans="8:15" ht="15.75" customHeight="1">
      <c r="H398" s="38"/>
      <c r="I398" s="38"/>
      <c r="J398" s="38"/>
      <c r="N398" s="52"/>
      <c r="O398" s="52"/>
    </row>
    <row r="399" spans="8:15" ht="15.75" customHeight="1">
      <c r="H399" s="38"/>
      <c r="I399" s="38"/>
      <c r="J399" s="38"/>
      <c r="N399" s="52"/>
      <c r="O399" s="52"/>
    </row>
    <row r="400" spans="8:15" ht="15.75" customHeight="1">
      <c r="H400" s="38"/>
      <c r="I400" s="38"/>
      <c r="J400" s="38"/>
      <c r="N400" s="52"/>
      <c r="O400" s="52"/>
    </row>
    <row r="401" spans="8:15" ht="15.75" customHeight="1">
      <c r="H401" s="38"/>
      <c r="I401" s="38"/>
      <c r="J401" s="38"/>
      <c r="N401" s="52"/>
      <c r="O401" s="52"/>
    </row>
    <row r="402" spans="8:15" ht="15.75" customHeight="1">
      <c r="H402" s="38"/>
      <c r="I402" s="38"/>
      <c r="J402" s="38"/>
      <c r="N402" s="52"/>
      <c r="O402" s="52"/>
    </row>
    <row r="403" spans="8:15" ht="15.75" customHeight="1">
      <c r="H403" s="38"/>
      <c r="I403" s="38"/>
      <c r="J403" s="38"/>
      <c r="N403" s="52"/>
      <c r="O403" s="52"/>
    </row>
    <row r="404" spans="8:15" ht="15.75" customHeight="1">
      <c r="H404" s="38"/>
      <c r="I404" s="38"/>
      <c r="J404" s="38"/>
      <c r="N404" s="52"/>
      <c r="O404" s="52"/>
    </row>
    <row r="405" spans="8:15" ht="15.75" customHeight="1">
      <c r="H405" s="38"/>
      <c r="I405" s="38"/>
      <c r="J405" s="38"/>
      <c r="N405" s="52"/>
      <c r="O405" s="52"/>
    </row>
    <row r="406" spans="8:15" ht="15.75" customHeight="1">
      <c r="H406" s="38"/>
      <c r="I406" s="38"/>
      <c r="J406" s="38"/>
      <c r="N406" s="52"/>
      <c r="O406" s="52"/>
    </row>
    <row r="407" spans="8:15" ht="15.75" customHeight="1">
      <c r="H407" s="38"/>
      <c r="I407" s="38"/>
      <c r="J407" s="38"/>
      <c r="N407" s="52"/>
      <c r="O407" s="52"/>
    </row>
    <row r="408" spans="8:15" ht="15.75" customHeight="1">
      <c r="H408" s="38"/>
      <c r="I408" s="38"/>
      <c r="J408" s="38"/>
      <c r="N408" s="52"/>
      <c r="O408" s="52"/>
    </row>
    <row r="409" spans="8:15" ht="15.75" customHeight="1">
      <c r="H409" s="38"/>
      <c r="I409" s="38"/>
      <c r="J409" s="38"/>
      <c r="N409" s="52"/>
      <c r="O409" s="52"/>
    </row>
    <row r="410" spans="8:15" ht="15.75" customHeight="1">
      <c r="H410" s="38"/>
      <c r="I410" s="38"/>
      <c r="J410" s="38"/>
      <c r="N410" s="52"/>
      <c r="O410" s="52"/>
    </row>
    <row r="411" spans="8:15" ht="15.75" customHeight="1">
      <c r="H411" s="38"/>
      <c r="I411" s="38"/>
      <c r="J411" s="38"/>
      <c r="N411" s="52"/>
      <c r="O411" s="52"/>
    </row>
    <row r="412" spans="8:15" ht="15.75" customHeight="1">
      <c r="H412" s="38"/>
      <c r="I412" s="38"/>
      <c r="J412" s="38"/>
      <c r="N412" s="52"/>
      <c r="O412" s="52"/>
    </row>
    <row r="413" spans="8:15" ht="15.75" customHeight="1">
      <c r="H413" s="38"/>
      <c r="I413" s="38"/>
      <c r="J413" s="38"/>
      <c r="N413" s="52"/>
      <c r="O413" s="52"/>
    </row>
    <row r="414" spans="8:15" ht="15.75" customHeight="1">
      <c r="H414" s="38"/>
      <c r="I414" s="38"/>
      <c r="J414" s="38"/>
      <c r="N414" s="52"/>
      <c r="O414" s="52"/>
    </row>
    <row r="415" spans="8:15" ht="15.75" customHeight="1">
      <c r="H415" s="38"/>
      <c r="I415" s="38"/>
      <c r="J415" s="38"/>
      <c r="N415" s="52"/>
      <c r="O415" s="52"/>
    </row>
    <row r="416" spans="8:15" ht="15.75" customHeight="1">
      <c r="H416" s="38"/>
      <c r="I416" s="38"/>
      <c r="J416" s="38"/>
      <c r="N416" s="52"/>
      <c r="O416" s="52"/>
    </row>
    <row r="417" spans="8:15" ht="15.75" customHeight="1">
      <c r="H417" s="38"/>
      <c r="I417" s="38"/>
      <c r="J417" s="38"/>
      <c r="N417" s="52"/>
      <c r="O417" s="52"/>
    </row>
    <row r="418" spans="8:15" ht="15.75" customHeight="1">
      <c r="H418" s="38"/>
      <c r="I418" s="38"/>
      <c r="J418" s="38"/>
      <c r="N418" s="52"/>
      <c r="O418" s="52"/>
    </row>
    <row r="419" spans="8:15" ht="15.75" customHeight="1">
      <c r="H419" s="38"/>
      <c r="I419" s="38"/>
      <c r="J419" s="38"/>
      <c r="N419" s="52"/>
      <c r="O419" s="52"/>
    </row>
    <row r="420" spans="8:15" ht="15.75" customHeight="1">
      <c r="H420" s="38"/>
      <c r="I420" s="38"/>
      <c r="J420" s="38"/>
      <c r="N420" s="52"/>
      <c r="O420" s="52"/>
    </row>
    <row r="421" spans="8:15" ht="15.75" customHeight="1">
      <c r="H421" s="38"/>
      <c r="I421" s="38"/>
      <c r="J421" s="38"/>
      <c r="N421" s="52"/>
      <c r="O421" s="52"/>
    </row>
    <row r="422" spans="8:15" ht="15.75" customHeight="1">
      <c r="H422" s="38"/>
      <c r="I422" s="38"/>
      <c r="J422" s="38"/>
      <c r="N422" s="52"/>
      <c r="O422" s="52"/>
    </row>
    <row r="423" spans="8:15" ht="15.75" customHeight="1">
      <c r="H423" s="38"/>
      <c r="I423" s="38"/>
      <c r="J423" s="38"/>
      <c r="N423" s="52"/>
      <c r="O423" s="52"/>
    </row>
    <row r="424" spans="8:15" ht="15.75" customHeight="1">
      <c r="H424" s="38"/>
      <c r="I424" s="38"/>
      <c r="J424" s="38"/>
      <c r="N424" s="52"/>
      <c r="O424" s="52"/>
    </row>
    <row r="425" spans="8:15" ht="15.75" customHeight="1">
      <c r="H425" s="38"/>
      <c r="I425" s="38"/>
      <c r="J425" s="38"/>
      <c r="N425" s="52"/>
      <c r="O425" s="52"/>
    </row>
    <row r="426" spans="8:15" ht="15.75" customHeight="1">
      <c r="H426" s="38"/>
      <c r="I426" s="38"/>
      <c r="J426" s="38"/>
      <c r="N426" s="52"/>
      <c r="O426" s="52"/>
    </row>
    <row r="427" spans="8:15" ht="15.75" customHeight="1">
      <c r="H427" s="38"/>
      <c r="I427" s="38"/>
      <c r="J427" s="38"/>
      <c r="N427" s="52"/>
      <c r="O427" s="52"/>
    </row>
    <row r="428" spans="8:15" ht="15.75" customHeight="1">
      <c r="H428" s="38"/>
      <c r="I428" s="38"/>
      <c r="J428" s="38"/>
      <c r="N428" s="52"/>
      <c r="O428" s="52"/>
    </row>
    <row r="429" spans="8:15" ht="15.75" customHeight="1">
      <c r="H429" s="38"/>
      <c r="I429" s="38"/>
      <c r="J429" s="38"/>
      <c r="N429" s="52"/>
      <c r="O429" s="52"/>
    </row>
    <row r="430" spans="8:15" ht="15.75" customHeight="1">
      <c r="H430" s="38"/>
      <c r="I430" s="38"/>
      <c r="J430" s="38"/>
      <c r="N430" s="52"/>
      <c r="O430" s="52"/>
    </row>
    <row r="431" spans="8:15" ht="15.75" customHeight="1">
      <c r="H431" s="38"/>
      <c r="I431" s="38"/>
      <c r="J431" s="38"/>
      <c r="N431" s="52"/>
      <c r="O431" s="52"/>
    </row>
    <row r="432" spans="8:15" ht="15.75" customHeight="1">
      <c r="H432" s="38"/>
      <c r="I432" s="38"/>
      <c r="J432" s="38"/>
      <c r="N432" s="52"/>
      <c r="O432" s="52"/>
    </row>
    <row r="433" spans="8:15" ht="15.75" customHeight="1">
      <c r="H433" s="38"/>
      <c r="I433" s="38"/>
      <c r="J433" s="38"/>
      <c r="N433" s="52"/>
      <c r="O433" s="52"/>
    </row>
    <row r="434" spans="8:15" ht="15.75" customHeight="1">
      <c r="H434" s="38"/>
      <c r="I434" s="38"/>
      <c r="J434" s="38"/>
      <c r="N434" s="52"/>
      <c r="O434" s="52"/>
    </row>
    <row r="435" spans="8:15" ht="15.75" customHeight="1">
      <c r="H435" s="38"/>
      <c r="I435" s="38"/>
      <c r="J435" s="38"/>
      <c r="N435" s="52"/>
      <c r="O435" s="52"/>
    </row>
    <row r="436" spans="8:15" ht="15.75" customHeight="1">
      <c r="H436" s="38"/>
      <c r="I436" s="38"/>
      <c r="J436" s="38"/>
      <c r="N436" s="52"/>
      <c r="O436" s="52"/>
    </row>
    <row r="437" spans="8:15" ht="15.75" customHeight="1">
      <c r="H437" s="38"/>
      <c r="I437" s="38"/>
      <c r="J437" s="38"/>
      <c r="N437" s="52"/>
      <c r="O437" s="52"/>
    </row>
    <row r="438" spans="8:15" ht="15.75" customHeight="1">
      <c r="H438" s="38"/>
      <c r="I438" s="38"/>
      <c r="J438" s="38"/>
      <c r="N438" s="52"/>
      <c r="O438" s="52"/>
    </row>
    <row r="439" spans="8:15" ht="15.75" customHeight="1">
      <c r="H439" s="38"/>
      <c r="I439" s="38"/>
      <c r="J439" s="38"/>
      <c r="N439" s="52"/>
      <c r="O439" s="52"/>
    </row>
    <row r="440" spans="8:15" ht="15.75" customHeight="1">
      <c r="H440" s="38"/>
      <c r="I440" s="38"/>
      <c r="J440" s="38"/>
      <c r="N440" s="52"/>
      <c r="O440" s="52"/>
    </row>
    <row r="441" spans="8:15" ht="15.75" customHeight="1">
      <c r="H441" s="38"/>
      <c r="I441" s="38"/>
      <c r="J441" s="38"/>
      <c r="N441" s="52"/>
      <c r="O441" s="52"/>
    </row>
    <row r="442" spans="8:15" ht="15.75" customHeight="1">
      <c r="H442" s="38"/>
      <c r="I442" s="38"/>
      <c r="J442" s="38"/>
      <c r="N442" s="52"/>
      <c r="O442" s="52"/>
    </row>
    <row r="443" spans="8:15" ht="15.75" customHeight="1">
      <c r="H443" s="38"/>
      <c r="I443" s="38"/>
      <c r="J443" s="38"/>
      <c r="N443" s="52"/>
      <c r="O443" s="52"/>
    </row>
    <row r="444" spans="8:15" ht="15.75" customHeight="1">
      <c r="H444" s="38"/>
      <c r="I444" s="38"/>
      <c r="J444" s="38"/>
      <c r="N444" s="52"/>
      <c r="O444" s="52"/>
    </row>
    <row r="445" spans="8:15" ht="15.75" customHeight="1">
      <c r="H445" s="38"/>
      <c r="I445" s="38"/>
      <c r="J445" s="38"/>
      <c r="N445" s="52"/>
      <c r="O445" s="52"/>
    </row>
    <row r="446" spans="8:15" ht="15.75" customHeight="1">
      <c r="H446" s="38"/>
      <c r="I446" s="38"/>
      <c r="J446" s="38"/>
      <c r="N446" s="52"/>
      <c r="O446" s="52"/>
    </row>
    <row r="447" spans="8:15" ht="15.75" customHeight="1">
      <c r="H447" s="38"/>
      <c r="I447" s="38"/>
      <c r="J447" s="38"/>
      <c r="N447" s="52"/>
      <c r="O447" s="52"/>
    </row>
    <row r="448" spans="8:15" ht="15.75" customHeight="1">
      <c r="H448" s="38"/>
      <c r="I448" s="38"/>
      <c r="J448" s="38"/>
      <c r="N448" s="52"/>
      <c r="O448" s="52"/>
    </row>
    <row r="449" spans="8:15" ht="15.75" customHeight="1">
      <c r="H449" s="38"/>
      <c r="I449" s="38"/>
      <c r="J449" s="38"/>
      <c r="N449" s="52"/>
      <c r="O449" s="52"/>
    </row>
    <row r="450" spans="8:15" ht="15.75" customHeight="1">
      <c r="H450" s="38"/>
      <c r="I450" s="38"/>
      <c r="J450" s="38"/>
      <c r="N450" s="52"/>
      <c r="O450" s="52"/>
    </row>
    <row r="451" spans="8:15" ht="15.75" customHeight="1">
      <c r="H451" s="38"/>
      <c r="I451" s="38"/>
      <c r="J451" s="38"/>
      <c r="N451" s="52"/>
      <c r="O451" s="52"/>
    </row>
    <row r="452" spans="8:15" ht="15.75" customHeight="1">
      <c r="H452" s="38"/>
      <c r="I452" s="38"/>
      <c r="J452" s="38"/>
      <c r="N452" s="52"/>
      <c r="O452" s="52"/>
    </row>
    <row r="453" spans="8:15" ht="15.75" customHeight="1">
      <c r="H453" s="38"/>
      <c r="I453" s="38"/>
      <c r="J453" s="38"/>
      <c r="N453" s="52"/>
      <c r="O453" s="52"/>
    </row>
    <row r="454" spans="8:15" ht="15.75" customHeight="1">
      <c r="H454" s="38"/>
      <c r="I454" s="38"/>
      <c r="J454" s="38"/>
      <c r="N454" s="52"/>
      <c r="O454" s="52"/>
    </row>
    <row r="455" spans="8:15" ht="15.75" customHeight="1">
      <c r="H455" s="38"/>
      <c r="I455" s="38"/>
      <c r="J455" s="38"/>
      <c r="N455" s="52"/>
      <c r="O455" s="52"/>
    </row>
    <row r="456" spans="8:15" ht="15.75" customHeight="1">
      <c r="H456" s="38"/>
      <c r="I456" s="38"/>
      <c r="J456" s="38"/>
      <c r="N456" s="52"/>
      <c r="O456" s="52"/>
    </row>
    <row r="457" spans="8:15" ht="15.75" customHeight="1">
      <c r="H457" s="38"/>
      <c r="I457" s="38"/>
      <c r="J457" s="38"/>
      <c r="N457" s="52"/>
      <c r="O457" s="52"/>
    </row>
    <row r="458" spans="8:15" ht="15.75" customHeight="1">
      <c r="H458" s="38"/>
      <c r="I458" s="38"/>
      <c r="J458" s="38"/>
      <c r="N458" s="52"/>
      <c r="O458" s="52"/>
    </row>
    <row r="459" spans="8:15" ht="15.75" customHeight="1">
      <c r="H459" s="38"/>
      <c r="I459" s="38"/>
      <c r="J459" s="38"/>
      <c r="N459" s="52"/>
      <c r="O459" s="52"/>
    </row>
    <row r="460" spans="8:15" ht="15.75" customHeight="1">
      <c r="H460" s="38"/>
      <c r="I460" s="38"/>
      <c r="J460" s="38"/>
      <c r="N460" s="52"/>
      <c r="O460" s="52"/>
    </row>
    <row r="461" spans="8:15" ht="15.75" customHeight="1">
      <c r="H461" s="38"/>
      <c r="I461" s="38"/>
      <c r="J461" s="38"/>
      <c r="N461" s="52"/>
      <c r="O461" s="52"/>
    </row>
    <row r="462" spans="8:15" ht="15.75" customHeight="1">
      <c r="H462" s="38"/>
      <c r="I462" s="38"/>
      <c r="J462" s="38"/>
      <c r="N462" s="52"/>
      <c r="O462" s="52"/>
    </row>
    <row r="463" spans="8:15" ht="15.75" customHeight="1">
      <c r="H463" s="38"/>
      <c r="I463" s="38"/>
      <c r="J463" s="38"/>
      <c r="N463" s="52"/>
      <c r="O463" s="52"/>
    </row>
    <row r="464" spans="8:15" ht="15.75" customHeight="1">
      <c r="H464" s="38"/>
      <c r="I464" s="38"/>
      <c r="J464" s="38"/>
      <c r="N464" s="52"/>
      <c r="O464" s="52"/>
    </row>
    <row r="465" spans="8:15" ht="15.75" customHeight="1">
      <c r="H465" s="38"/>
      <c r="I465" s="38"/>
      <c r="J465" s="38"/>
      <c r="N465" s="52"/>
      <c r="O465" s="52"/>
    </row>
    <row r="466" spans="8:15" ht="15.75" customHeight="1">
      <c r="H466" s="38"/>
      <c r="I466" s="38"/>
      <c r="J466" s="38"/>
      <c r="N466" s="52"/>
      <c r="O466" s="52"/>
    </row>
    <row r="467" spans="8:15" ht="15.75" customHeight="1">
      <c r="H467" s="38"/>
      <c r="I467" s="38"/>
      <c r="J467" s="38"/>
      <c r="N467" s="52"/>
      <c r="O467" s="52"/>
    </row>
    <row r="468" spans="8:15" ht="15.75" customHeight="1">
      <c r="H468" s="38"/>
      <c r="I468" s="38"/>
      <c r="J468" s="38"/>
      <c r="N468" s="52"/>
      <c r="O468" s="52"/>
    </row>
    <row r="469" spans="8:15" ht="15.75" customHeight="1">
      <c r="H469" s="38"/>
      <c r="I469" s="38"/>
      <c r="J469" s="38"/>
      <c r="N469" s="52"/>
      <c r="O469" s="52"/>
    </row>
    <row r="470" spans="8:15" ht="15.75" customHeight="1">
      <c r="H470" s="38"/>
      <c r="I470" s="38"/>
      <c r="J470" s="38"/>
      <c r="N470" s="52"/>
      <c r="O470" s="52"/>
    </row>
    <row r="471" spans="8:15" ht="15.75" customHeight="1">
      <c r="H471" s="38"/>
      <c r="I471" s="38"/>
      <c r="J471" s="38"/>
      <c r="N471" s="52"/>
      <c r="O471" s="52"/>
    </row>
    <row r="472" spans="8:15" ht="15.75" customHeight="1">
      <c r="H472" s="38"/>
      <c r="I472" s="38"/>
      <c r="J472" s="38"/>
      <c r="N472" s="52"/>
      <c r="O472" s="52"/>
    </row>
    <row r="473" spans="8:15" ht="15.75" customHeight="1">
      <c r="H473" s="38"/>
      <c r="I473" s="38"/>
      <c r="J473" s="38"/>
      <c r="N473" s="52"/>
      <c r="O473" s="52"/>
    </row>
    <row r="474" spans="8:15" ht="15.75" customHeight="1">
      <c r="H474" s="38"/>
      <c r="I474" s="38"/>
      <c r="J474" s="38"/>
      <c r="N474" s="52"/>
      <c r="O474" s="52"/>
    </row>
    <row r="475" spans="8:15" ht="15.75" customHeight="1">
      <c r="H475" s="38"/>
      <c r="I475" s="38"/>
      <c r="J475" s="38"/>
      <c r="N475" s="52"/>
      <c r="O475" s="52"/>
    </row>
    <row r="476" spans="8:15" ht="15.75" customHeight="1">
      <c r="H476" s="38"/>
      <c r="I476" s="38"/>
      <c r="J476" s="38"/>
      <c r="N476" s="52"/>
      <c r="O476" s="52"/>
    </row>
    <row r="477" spans="8:15" ht="15.75" customHeight="1">
      <c r="H477" s="38"/>
      <c r="I477" s="38"/>
      <c r="J477" s="38"/>
      <c r="N477" s="52"/>
      <c r="O477" s="52"/>
    </row>
    <row r="478" spans="8:15" ht="15.75" customHeight="1">
      <c r="H478" s="38"/>
      <c r="I478" s="38"/>
      <c r="J478" s="38"/>
      <c r="N478" s="52"/>
      <c r="O478" s="52"/>
    </row>
    <row r="479" spans="8:15" ht="15.75" customHeight="1">
      <c r="H479" s="38"/>
      <c r="I479" s="38"/>
      <c r="J479" s="38"/>
      <c r="N479" s="52"/>
      <c r="O479" s="52"/>
    </row>
    <row r="480" spans="8:15" ht="15.75" customHeight="1">
      <c r="H480" s="38"/>
      <c r="I480" s="38"/>
      <c r="J480" s="38"/>
      <c r="N480" s="52"/>
      <c r="O480" s="52"/>
    </row>
    <row r="481" spans="8:15" ht="15.75" customHeight="1">
      <c r="H481" s="38"/>
      <c r="I481" s="38"/>
      <c r="J481" s="38"/>
      <c r="N481" s="52"/>
      <c r="O481" s="52"/>
    </row>
    <row r="482" spans="8:15" ht="15.75" customHeight="1">
      <c r="H482" s="38"/>
      <c r="I482" s="38"/>
      <c r="J482" s="38"/>
      <c r="N482" s="52"/>
      <c r="O482" s="52"/>
    </row>
    <row r="483" spans="8:15" ht="15.75" customHeight="1">
      <c r="H483" s="38"/>
      <c r="I483" s="38"/>
      <c r="J483" s="38"/>
      <c r="N483" s="52"/>
      <c r="O483" s="52"/>
    </row>
    <row r="484" spans="8:15" ht="15.75" customHeight="1">
      <c r="H484" s="38"/>
      <c r="I484" s="38"/>
      <c r="J484" s="38"/>
      <c r="N484" s="52"/>
      <c r="O484" s="52"/>
    </row>
    <row r="485" spans="8:15" ht="15.75" customHeight="1">
      <c r="H485" s="38"/>
      <c r="I485" s="38"/>
      <c r="J485" s="38"/>
      <c r="N485" s="52"/>
      <c r="O485" s="52"/>
    </row>
    <row r="486" spans="8:15" ht="15.75" customHeight="1">
      <c r="H486" s="38"/>
      <c r="I486" s="38"/>
      <c r="J486" s="38"/>
      <c r="N486" s="52"/>
      <c r="O486" s="52"/>
    </row>
    <row r="487" spans="8:15" ht="15.75" customHeight="1">
      <c r="H487" s="38"/>
      <c r="I487" s="38"/>
      <c r="J487" s="38"/>
      <c r="N487" s="52"/>
      <c r="O487" s="52"/>
    </row>
    <row r="488" spans="8:15" ht="15.75" customHeight="1">
      <c r="H488" s="38"/>
      <c r="I488" s="38"/>
      <c r="J488" s="38"/>
      <c r="N488" s="52"/>
      <c r="O488" s="52"/>
    </row>
    <row r="489" spans="8:15" ht="15.75" customHeight="1">
      <c r="H489" s="38"/>
      <c r="I489" s="38"/>
      <c r="J489" s="38"/>
      <c r="N489" s="52"/>
      <c r="O489" s="52"/>
    </row>
    <row r="490" spans="8:15" ht="15.75" customHeight="1">
      <c r="H490" s="38"/>
      <c r="I490" s="38"/>
      <c r="J490" s="38"/>
      <c r="N490" s="52"/>
      <c r="O490" s="52"/>
    </row>
    <row r="491" spans="8:15" ht="15.75" customHeight="1">
      <c r="H491" s="38"/>
      <c r="I491" s="38"/>
      <c r="J491" s="38"/>
      <c r="N491" s="52"/>
      <c r="O491" s="52"/>
    </row>
    <row r="492" spans="8:15" ht="15.75" customHeight="1">
      <c r="H492" s="38"/>
      <c r="I492" s="38"/>
      <c r="J492" s="38"/>
      <c r="N492" s="52"/>
      <c r="O492" s="52"/>
    </row>
    <row r="493" spans="8:15" ht="15.75" customHeight="1">
      <c r="H493" s="38"/>
      <c r="I493" s="38"/>
      <c r="J493" s="38"/>
      <c r="N493" s="52"/>
      <c r="O493" s="52"/>
    </row>
    <row r="494" spans="8:15" ht="15.75" customHeight="1">
      <c r="H494" s="38"/>
      <c r="I494" s="38"/>
      <c r="J494" s="38"/>
      <c r="N494" s="52"/>
      <c r="O494" s="52"/>
    </row>
    <row r="495" spans="8:15" ht="15.75" customHeight="1">
      <c r="H495" s="38"/>
      <c r="I495" s="38"/>
      <c r="J495" s="38"/>
      <c r="N495" s="52"/>
      <c r="O495" s="52"/>
    </row>
    <row r="496" spans="8:15" ht="15.75" customHeight="1">
      <c r="H496" s="38"/>
      <c r="I496" s="38"/>
      <c r="J496" s="38"/>
      <c r="N496" s="52"/>
      <c r="O496" s="52"/>
    </row>
    <row r="497" spans="8:15" ht="15.75" customHeight="1">
      <c r="H497" s="38"/>
      <c r="I497" s="38"/>
      <c r="J497" s="38"/>
      <c r="N497" s="52"/>
      <c r="O497" s="52"/>
    </row>
    <row r="498" spans="8:15" ht="15.75" customHeight="1">
      <c r="H498" s="38"/>
      <c r="I498" s="38"/>
      <c r="J498" s="38"/>
      <c r="N498" s="52"/>
      <c r="O498" s="52"/>
    </row>
    <row r="499" spans="8:15" ht="15.75" customHeight="1">
      <c r="H499" s="38"/>
      <c r="I499" s="38"/>
      <c r="J499" s="38"/>
      <c r="N499" s="52"/>
      <c r="O499" s="52"/>
    </row>
    <row r="500" spans="8:15" ht="15.75" customHeight="1">
      <c r="H500" s="38"/>
      <c r="I500" s="38"/>
      <c r="J500" s="38"/>
      <c r="N500" s="52"/>
      <c r="O500" s="52"/>
    </row>
    <row r="501" spans="8:15" ht="15.75" customHeight="1">
      <c r="H501" s="38"/>
      <c r="I501" s="38"/>
      <c r="J501" s="38"/>
      <c r="N501" s="52"/>
      <c r="O501" s="52"/>
    </row>
    <row r="502" spans="8:15" ht="15.75" customHeight="1">
      <c r="H502" s="38"/>
      <c r="I502" s="38"/>
      <c r="J502" s="38"/>
      <c r="N502" s="52"/>
      <c r="O502" s="52"/>
    </row>
    <row r="503" spans="8:15" ht="15.75" customHeight="1">
      <c r="H503" s="38"/>
      <c r="I503" s="38"/>
      <c r="J503" s="38"/>
      <c r="N503" s="52"/>
      <c r="O503" s="52"/>
    </row>
    <row r="504" spans="8:15" ht="15.75" customHeight="1">
      <c r="H504" s="38"/>
      <c r="I504" s="38"/>
      <c r="J504" s="38"/>
      <c r="N504" s="52"/>
      <c r="O504" s="52"/>
    </row>
    <row r="505" spans="8:15" ht="15.75" customHeight="1">
      <c r="H505" s="38"/>
      <c r="I505" s="38"/>
      <c r="J505" s="38"/>
      <c r="N505" s="52"/>
      <c r="O505" s="52"/>
    </row>
    <row r="506" spans="8:15" ht="15.75" customHeight="1">
      <c r="H506" s="38"/>
      <c r="I506" s="38"/>
      <c r="J506" s="38"/>
      <c r="N506" s="52"/>
      <c r="O506" s="52"/>
    </row>
    <row r="507" spans="8:15" ht="15.75" customHeight="1">
      <c r="H507" s="38"/>
      <c r="I507" s="38"/>
      <c r="J507" s="38"/>
      <c r="N507" s="52"/>
      <c r="O507" s="52"/>
    </row>
    <row r="508" spans="8:15" ht="15.75" customHeight="1">
      <c r="H508" s="38"/>
      <c r="I508" s="38"/>
      <c r="J508" s="38"/>
      <c r="N508" s="52"/>
      <c r="O508" s="52"/>
    </row>
    <row r="509" spans="8:15" ht="15.75" customHeight="1">
      <c r="H509" s="38"/>
      <c r="I509" s="38"/>
      <c r="J509" s="38"/>
      <c r="N509" s="52"/>
      <c r="O509" s="52"/>
    </row>
    <row r="510" spans="8:15" ht="15.75" customHeight="1">
      <c r="H510" s="38"/>
      <c r="I510" s="38"/>
      <c r="J510" s="38"/>
      <c r="N510" s="52"/>
      <c r="O510" s="52"/>
    </row>
    <row r="511" spans="8:15" ht="15.75" customHeight="1">
      <c r="H511" s="38"/>
      <c r="I511" s="38"/>
      <c r="J511" s="38"/>
      <c r="N511" s="52"/>
      <c r="O511" s="52"/>
    </row>
    <row r="512" spans="8:15" ht="15.75" customHeight="1">
      <c r="H512" s="38"/>
      <c r="I512" s="38"/>
      <c r="J512" s="38"/>
      <c r="N512" s="52"/>
      <c r="O512" s="52"/>
    </row>
    <row r="513" spans="8:15" ht="15.75" customHeight="1">
      <c r="H513" s="38"/>
      <c r="I513" s="38"/>
      <c r="J513" s="38"/>
      <c r="N513" s="52"/>
      <c r="O513" s="52"/>
    </row>
    <row r="514" spans="8:15" ht="15.75" customHeight="1">
      <c r="H514" s="38"/>
      <c r="I514" s="38"/>
      <c r="J514" s="38"/>
      <c r="N514" s="52"/>
      <c r="O514" s="52"/>
    </row>
    <row r="515" spans="8:15" ht="15.75" customHeight="1">
      <c r="H515" s="38"/>
      <c r="I515" s="38"/>
      <c r="J515" s="38"/>
      <c r="N515" s="52"/>
      <c r="O515" s="52"/>
    </row>
    <row r="516" spans="8:15" ht="15.75" customHeight="1">
      <c r="H516" s="38"/>
      <c r="I516" s="38"/>
      <c r="J516" s="38"/>
      <c r="N516" s="52"/>
      <c r="O516" s="52"/>
    </row>
    <row r="517" spans="8:15" ht="15.75" customHeight="1">
      <c r="H517" s="38"/>
      <c r="I517" s="38"/>
      <c r="J517" s="38"/>
      <c r="N517" s="52"/>
      <c r="O517" s="52"/>
    </row>
    <row r="518" spans="8:15" ht="15.75" customHeight="1">
      <c r="H518" s="38"/>
      <c r="I518" s="38"/>
      <c r="J518" s="38"/>
      <c r="N518" s="52"/>
      <c r="O518" s="52"/>
    </row>
    <row r="519" spans="8:15" ht="15.75" customHeight="1">
      <c r="H519" s="38"/>
      <c r="I519" s="38"/>
      <c r="J519" s="38"/>
      <c r="N519" s="52"/>
      <c r="O519" s="52"/>
    </row>
    <row r="520" spans="8:15" ht="15.75" customHeight="1">
      <c r="H520" s="38"/>
      <c r="I520" s="38"/>
      <c r="J520" s="38"/>
      <c r="N520" s="52"/>
      <c r="O520" s="52"/>
    </row>
    <row r="521" spans="8:15" ht="15.75" customHeight="1">
      <c r="H521" s="38"/>
      <c r="I521" s="38"/>
      <c r="J521" s="38"/>
      <c r="N521" s="52"/>
      <c r="O521" s="52"/>
    </row>
    <row r="522" spans="8:15" ht="15.75" customHeight="1">
      <c r="H522" s="38"/>
      <c r="I522" s="38"/>
      <c r="J522" s="38"/>
      <c r="N522" s="52"/>
      <c r="O522" s="52"/>
    </row>
    <row r="523" spans="8:15" ht="15.75" customHeight="1">
      <c r="H523" s="38"/>
      <c r="I523" s="38"/>
      <c r="J523" s="38"/>
      <c r="N523" s="52"/>
      <c r="O523" s="52"/>
    </row>
    <row r="524" spans="8:15" ht="15.75" customHeight="1">
      <c r="H524" s="38"/>
      <c r="I524" s="38"/>
      <c r="J524" s="38"/>
      <c r="N524" s="52"/>
      <c r="O524" s="52"/>
    </row>
    <row r="525" spans="8:15" ht="15.75" customHeight="1">
      <c r="H525" s="38"/>
      <c r="I525" s="38"/>
      <c r="J525" s="38"/>
      <c r="N525" s="52"/>
      <c r="O525" s="52"/>
    </row>
    <row r="526" spans="8:15" ht="15.75" customHeight="1">
      <c r="H526" s="38"/>
      <c r="I526" s="38"/>
      <c r="J526" s="38"/>
      <c r="N526" s="52"/>
      <c r="O526" s="52"/>
    </row>
    <row r="527" spans="8:15" ht="15.75" customHeight="1">
      <c r="H527" s="38"/>
      <c r="I527" s="38"/>
      <c r="J527" s="38"/>
      <c r="N527" s="52"/>
      <c r="O527" s="52"/>
    </row>
    <row r="528" spans="8:15" ht="15.75" customHeight="1">
      <c r="H528" s="38"/>
      <c r="I528" s="38"/>
      <c r="J528" s="38"/>
      <c r="N528" s="52"/>
      <c r="O528" s="52"/>
    </row>
    <row r="529" spans="8:15" ht="15.75" customHeight="1">
      <c r="H529" s="38"/>
      <c r="I529" s="38"/>
      <c r="J529" s="38"/>
      <c r="N529" s="52"/>
      <c r="O529" s="52"/>
    </row>
    <row r="530" spans="8:15" ht="15.75" customHeight="1">
      <c r="H530" s="38"/>
      <c r="I530" s="38"/>
      <c r="J530" s="38"/>
      <c r="N530" s="52"/>
      <c r="O530" s="52"/>
    </row>
    <row r="531" spans="8:15" ht="15.75" customHeight="1">
      <c r="H531" s="38"/>
      <c r="I531" s="38"/>
      <c r="J531" s="38"/>
      <c r="N531" s="52"/>
      <c r="O531" s="52"/>
    </row>
    <row r="532" spans="8:15" ht="15.75" customHeight="1">
      <c r="H532" s="38"/>
      <c r="I532" s="38"/>
      <c r="J532" s="38"/>
      <c r="N532" s="52"/>
      <c r="O532" s="52"/>
    </row>
    <row r="533" spans="8:15" ht="15.75" customHeight="1">
      <c r="H533" s="38"/>
      <c r="I533" s="38"/>
      <c r="J533" s="38"/>
      <c r="N533" s="52"/>
      <c r="O533" s="52"/>
    </row>
    <row r="534" spans="8:15" ht="15.75" customHeight="1">
      <c r="H534" s="38"/>
      <c r="I534" s="38"/>
      <c r="J534" s="38"/>
      <c r="N534" s="52"/>
      <c r="O534" s="52"/>
    </row>
    <row r="535" spans="8:15" ht="15.75" customHeight="1">
      <c r="H535" s="38"/>
      <c r="I535" s="38"/>
      <c r="J535" s="38"/>
      <c r="N535" s="52"/>
      <c r="O535" s="52"/>
    </row>
    <row r="536" spans="8:15" ht="15.75" customHeight="1">
      <c r="H536" s="38"/>
      <c r="I536" s="38"/>
      <c r="J536" s="38"/>
      <c r="N536" s="52"/>
      <c r="O536" s="52"/>
    </row>
    <row r="537" spans="8:15" ht="15.75" customHeight="1">
      <c r="H537" s="38"/>
      <c r="I537" s="38"/>
      <c r="J537" s="38"/>
      <c r="N537" s="52"/>
      <c r="O537" s="52"/>
    </row>
    <row r="538" spans="8:15" ht="15.75" customHeight="1">
      <c r="H538" s="38"/>
      <c r="I538" s="38"/>
      <c r="J538" s="38"/>
      <c r="N538" s="52"/>
      <c r="O538" s="52"/>
    </row>
    <row r="539" spans="8:15" ht="15.75" customHeight="1">
      <c r="H539" s="38"/>
      <c r="I539" s="38"/>
      <c r="J539" s="38"/>
      <c r="N539" s="52"/>
      <c r="O539" s="52"/>
    </row>
    <row r="540" spans="8:15" ht="15.75" customHeight="1">
      <c r="H540" s="38"/>
      <c r="I540" s="38"/>
      <c r="J540" s="38"/>
      <c r="N540" s="52"/>
      <c r="O540" s="52"/>
    </row>
    <row r="541" spans="8:15" ht="15.75" customHeight="1">
      <c r="H541" s="38"/>
      <c r="I541" s="38"/>
      <c r="J541" s="38"/>
      <c r="N541" s="52"/>
      <c r="O541" s="52"/>
    </row>
    <row r="542" spans="8:15" ht="15.75" customHeight="1">
      <c r="H542" s="38"/>
      <c r="I542" s="38"/>
      <c r="J542" s="38"/>
      <c r="N542" s="52"/>
      <c r="O542" s="52"/>
    </row>
    <row r="543" spans="8:15" ht="15.75" customHeight="1">
      <c r="H543" s="38"/>
      <c r="I543" s="38"/>
      <c r="J543" s="38"/>
      <c r="N543" s="52"/>
      <c r="O543" s="52"/>
    </row>
    <row r="544" spans="8:15" ht="15.75" customHeight="1">
      <c r="H544" s="38"/>
      <c r="I544" s="38"/>
      <c r="J544" s="38"/>
      <c r="N544" s="52"/>
      <c r="O544" s="52"/>
    </row>
    <row r="545" spans="8:15" ht="15.75" customHeight="1">
      <c r="H545" s="38"/>
      <c r="I545" s="38"/>
      <c r="J545" s="38"/>
      <c r="N545" s="52"/>
      <c r="O545" s="52"/>
    </row>
    <row r="546" spans="8:15" ht="15.75" customHeight="1">
      <c r="H546" s="38"/>
      <c r="I546" s="38"/>
      <c r="J546" s="38"/>
      <c r="N546" s="52"/>
      <c r="O546" s="52"/>
    </row>
    <row r="547" spans="8:15" ht="15.75" customHeight="1">
      <c r="H547" s="38"/>
      <c r="I547" s="38"/>
      <c r="J547" s="38"/>
      <c r="N547" s="52"/>
      <c r="O547" s="52"/>
    </row>
    <row r="548" spans="8:15" ht="15.75" customHeight="1">
      <c r="H548" s="38"/>
      <c r="I548" s="38"/>
      <c r="J548" s="38"/>
      <c r="N548" s="52"/>
      <c r="O548" s="52"/>
    </row>
    <row r="549" spans="8:15" ht="15.75" customHeight="1">
      <c r="H549" s="38"/>
      <c r="I549" s="38"/>
      <c r="J549" s="38"/>
      <c r="N549" s="52"/>
      <c r="O549" s="52"/>
    </row>
    <row r="550" spans="8:15" ht="15.75" customHeight="1">
      <c r="H550" s="38"/>
      <c r="I550" s="38"/>
      <c r="J550" s="38"/>
      <c r="N550" s="52"/>
      <c r="O550" s="52"/>
    </row>
    <row r="551" spans="8:15" ht="15.75" customHeight="1">
      <c r="H551" s="38"/>
      <c r="I551" s="38"/>
      <c r="J551" s="38"/>
      <c r="N551" s="52"/>
      <c r="O551" s="52"/>
    </row>
    <row r="552" spans="8:15" ht="15.75" customHeight="1">
      <c r="H552" s="38"/>
      <c r="I552" s="38"/>
      <c r="J552" s="38"/>
      <c r="N552" s="52"/>
      <c r="O552" s="52"/>
    </row>
    <row r="553" spans="8:15" ht="15.75" customHeight="1">
      <c r="H553" s="38"/>
      <c r="I553" s="38"/>
      <c r="J553" s="38"/>
      <c r="N553" s="52"/>
      <c r="O553" s="52"/>
    </row>
    <row r="554" spans="8:15" ht="15.75" customHeight="1">
      <c r="H554" s="38"/>
      <c r="I554" s="38"/>
      <c r="J554" s="38"/>
      <c r="N554" s="52"/>
      <c r="O554" s="52"/>
    </row>
    <row r="555" spans="8:15" ht="15.75" customHeight="1">
      <c r="H555" s="38"/>
      <c r="I555" s="38"/>
      <c r="J555" s="38"/>
      <c r="N555" s="52"/>
      <c r="O555" s="52"/>
    </row>
    <row r="556" spans="8:15" ht="15.75" customHeight="1">
      <c r="H556" s="38"/>
      <c r="I556" s="38"/>
      <c r="J556" s="38"/>
      <c r="N556" s="52"/>
      <c r="O556" s="52"/>
    </row>
    <row r="557" spans="8:15" ht="15.75" customHeight="1">
      <c r="H557" s="38"/>
      <c r="I557" s="38"/>
      <c r="J557" s="38"/>
      <c r="N557" s="52"/>
      <c r="O557" s="52"/>
    </row>
    <row r="558" spans="8:15" ht="15.75" customHeight="1">
      <c r="H558" s="38"/>
      <c r="I558" s="38"/>
      <c r="J558" s="38"/>
      <c r="N558" s="52"/>
      <c r="O558" s="52"/>
    </row>
    <row r="559" spans="8:15" ht="15.75" customHeight="1">
      <c r="H559" s="38"/>
      <c r="I559" s="38"/>
      <c r="J559" s="38"/>
      <c r="N559" s="52"/>
      <c r="O559" s="52"/>
    </row>
    <row r="560" spans="8:15" ht="15.75" customHeight="1">
      <c r="H560" s="38"/>
      <c r="I560" s="38"/>
      <c r="J560" s="38"/>
      <c r="N560" s="52"/>
      <c r="O560" s="52"/>
    </row>
    <row r="561" spans="8:15" ht="15.75" customHeight="1">
      <c r="H561" s="38"/>
      <c r="I561" s="38"/>
      <c r="J561" s="38"/>
      <c r="N561" s="52"/>
      <c r="O561" s="52"/>
    </row>
    <row r="562" spans="8:15" ht="15.75" customHeight="1">
      <c r="H562" s="38"/>
      <c r="I562" s="38"/>
      <c r="J562" s="38"/>
      <c r="N562" s="52"/>
      <c r="O562" s="52"/>
    </row>
    <row r="563" spans="8:15" ht="15.75" customHeight="1">
      <c r="H563" s="38"/>
      <c r="I563" s="38"/>
      <c r="J563" s="38"/>
      <c r="N563" s="52"/>
      <c r="O563" s="52"/>
    </row>
    <row r="564" spans="8:15" ht="15.75" customHeight="1">
      <c r="H564" s="38"/>
      <c r="I564" s="38"/>
      <c r="J564" s="38"/>
      <c r="N564" s="52"/>
      <c r="O564" s="52"/>
    </row>
    <row r="565" spans="8:15" ht="15.75" customHeight="1">
      <c r="H565" s="38"/>
      <c r="I565" s="38"/>
      <c r="J565" s="38"/>
      <c r="N565" s="52"/>
      <c r="O565" s="52"/>
    </row>
    <row r="566" spans="8:15" ht="15.75" customHeight="1">
      <c r="H566" s="38"/>
      <c r="I566" s="38"/>
      <c r="J566" s="38"/>
      <c r="N566" s="52"/>
      <c r="O566" s="52"/>
    </row>
    <row r="567" spans="8:15" ht="15.75" customHeight="1">
      <c r="H567" s="38"/>
      <c r="I567" s="38"/>
      <c r="J567" s="38"/>
      <c r="N567" s="52"/>
      <c r="O567" s="52"/>
    </row>
    <row r="568" spans="8:15" ht="15.75" customHeight="1">
      <c r="H568" s="38"/>
      <c r="I568" s="38"/>
      <c r="J568" s="38"/>
      <c r="N568" s="52"/>
      <c r="O568" s="52"/>
    </row>
    <row r="569" spans="8:15" ht="15.75" customHeight="1">
      <c r="H569" s="38"/>
      <c r="I569" s="38"/>
      <c r="J569" s="38"/>
      <c r="N569" s="52"/>
      <c r="O569" s="52"/>
    </row>
    <row r="570" spans="8:15" ht="15.75" customHeight="1">
      <c r="H570" s="38"/>
      <c r="I570" s="38"/>
      <c r="J570" s="38"/>
      <c r="N570" s="52"/>
      <c r="O570" s="52"/>
    </row>
    <row r="571" spans="8:15" ht="15.75" customHeight="1">
      <c r="H571" s="38"/>
      <c r="I571" s="38"/>
      <c r="J571" s="38"/>
      <c r="N571" s="52"/>
      <c r="O571" s="52"/>
    </row>
    <row r="572" spans="8:15" ht="15.75" customHeight="1">
      <c r="H572" s="38"/>
      <c r="I572" s="38"/>
      <c r="J572" s="38"/>
      <c r="N572" s="52"/>
      <c r="O572" s="52"/>
    </row>
    <row r="573" spans="8:15" ht="15.75" customHeight="1">
      <c r="H573" s="38"/>
      <c r="I573" s="38"/>
      <c r="J573" s="38"/>
      <c r="N573" s="52"/>
      <c r="O573" s="52"/>
    </row>
    <row r="574" spans="8:15" ht="15.75" customHeight="1">
      <c r="H574" s="38"/>
      <c r="I574" s="38"/>
      <c r="J574" s="38"/>
      <c r="N574" s="52"/>
      <c r="O574" s="52"/>
    </row>
    <row r="575" spans="8:15" ht="15.75" customHeight="1">
      <c r="H575" s="38"/>
      <c r="I575" s="38"/>
      <c r="J575" s="38"/>
      <c r="N575" s="52"/>
      <c r="O575" s="52"/>
    </row>
    <row r="576" spans="8:15" ht="15.75" customHeight="1">
      <c r="H576" s="38"/>
      <c r="I576" s="38"/>
      <c r="J576" s="38"/>
      <c r="N576" s="52"/>
      <c r="O576" s="52"/>
    </row>
    <row r="577" spans="8:15" ht="15.75" customHeight="1">
      <c r="H577" s="38"/>
      <c r="I577" s="38"/>
      <c r="J577" s="38"/>
      <c r="N577" s="52"/>
      <c r="O577" s="52"/>
    </row>
    <row r="578" spans="8:15" ht="15.75" customHeight="1">
      <c r="H578" s="38"/>
      <c r="I578" s="38"/>
      <c r="J578" s="38"/>
      <c r="N578" s="52"/>
      <c r="O578" s="52"/>
    </row>
    <row r="579" spans="8:15" ht="15.75" customHeight="1">
      <c r="H579" s="38"/>
      <c r="I579" s="38"/>
      <c r="J579" s="38"/>
      <c r="N579" s="52"/>
      <c r="O579" s="52"/>
    </row>
    <row r="580" spans="8:15" ht="15.75" customHeight="1">
      <c r="H580" s="38"/>
      <c r="I580" s="38"/>
      <c r="J580" s="38"/>
      <c r="N580" s="52"/>
      <c r="O580" s="52"/>
    </row>
    <row r="581" spans="8:15" ht="15.75" customHeight="1">
      <c r="H581" s="38"/>
      <c r="I581" s="38"/>
      <c r="J581" s="38"/>
      <c r="N581" s="52"/>
      <c r="O581" s="52"/>
    </row>
    <row r="582" spans="8:15" ht="15.75" customHeight="1">
      <c r="H582" s="38"/>
      <c r="I582" s="38"/>
      <c r="J582" s="38"/>
      <c r="N582" s="52"/>
      <c r="O582" s="52"/>
    </row>
    <row r="583" spans="8:15" ht="15.75" customHeight="1">
      <c r="H583" s="38"/>
      <c r="I583" s="38"/>
      <c r="J583" s="38"/>
      <c r="N583" s="52"/>
      <c r="O583" s="52"/>
    </row>
    <row r="584" spans="8:15" ht="15.75" customHeight="1">
      <c r="H584" s="38"/>
      <c r="I584" s="38"/>
      <c r="J584" s="38"/>
      <c r="N584" s="52"/>
      <c r="O584" s="52"/>
    </row>
    <row r="585" spans="8:15" ht="15.75" customHeight="1">
      <c r="H585" s="38"/>
      <c r="I585" s="38"/>
      <c r="J585" s="38"/>
      <c r="N585" s="52"/>
      <c r="O585" s="52"/>
    </row>
    <row r="586" spans="8:15" ht="15.75" customHeight="1">
      <c r="H586" s="38"/>
      <c r="I586" s="38"/>
      <c r="J586" s="38"/>
      <c r="N586" s="52"/>
      <c r="O586" s="52"/>
    </row>
    <row r="587" spans="8:15" ht="15.75" customHeight="1">
      <c r="H587" s="38"/>
      <c r="I587" s="38"/>
      <c r="J587" s="38"/>
      <c r="N587" s="52"/>
      <c r="O587" s="52"/>
    </row>
    <row r="588" spans="8:15" ht="15.75" customHeight="1">
      <c r="H588" s="38"/>
      <c r="I588" s="38"/>
      <c r="J588" s="38"/>
      <c r="N588" s="52"/>
      <c r="O588" s="52"/>
    </row>
    <row r="589" spans="8:15" ht="15.75" customHeight="1">
      <c r="H589" s="38"/>
      <c r="I589" s="38"/>
      <c r="J589" s="38"/>
      <c r="N589" s="52"/>
      <c r="O589" s="52"/>
    </row>
    <row r="590" spans="8:15" ht="15.75" customHeight="1">
      <c r="H590" s="38"/>
      <c r="I590" s="38"/>
      <c r="J590" s="38"/>
      <c r="N590" s="52"/>
      <c r="O590" s="52"/>
    </row>
    <row r="591" spans="8:15" ht="15.75" customHeight="1">
      <c r="H591" s="38"/>
      <c r="I591" s="38"/>
      <c r="J591" s="38"/>
      <c r="N591" s="52"/>
      <c r="O591" s="52"/>
    </row>
    <row r="592" spans="8:15" ht="15.75" customHeight="1">
      <c r="H592" s="38"/>
      <c r="I592" s="38"/>
      <c r="J592" s="38"/>
      <c r="N592" s="52"/>
      <c r="O592" s="52"/>
    </row>
    <row r="593" spans="8:15" ht="15.75" customHeight="1">
      <c r="H593" s="38"/>
      <c r="I593" s="38"/>
      <c r="J593" s="38"/>
      <c r="N593" s="52"/>
      <c r="O593" s="52"/>
    </row>
    <row r="594" spans="8:15" ht="15.75" customHeight="1">
      <c r="H594" s="38"/>
      <c r="I594" s="38"/>
      <c r="J594" s="38"/>
      <c r="N594" s="52"/>
      <c r="O594" s="52"/>
    </row>
    <row r="595" spans="8:15" ht="15.75" customHeight="1">
      <c r="H595" s="38"/>
      <c r="I595" s="38"/>
      <c r="J595" s="38"/>
      <c r="N595" s="52"/>
      <c r="O595" s="52"/>
    </row>
    <row r="596" spans="8:15" ht="15.75" customHeight="1">
      <c r="H596" s="38"/>
      <c r="I596" s="38"/>
      <c r="J596" s="38"/>
      <c r="N596" s="52"/>
      <c r="O596" s="52"/>
    </row>
    <row r="597" spans="8:15" ht="15.75" customHeight="1">
      <c r="H597" s="38"/>
      <c r="I597" s="38"/>
      <c r="J597" s="38"/>
      <c r="N597" s="52"/>
      <c r="O597" s="52"/>
    </row>
    <row r="598" spans="8:15" ht="15.75" customHeight="1">
      <c r="H598" s="38"/>
      <c r="I598" s="38"/>
      <c r="J598" s="38"/>
      <c r="N598" s="52"/>
      <c r="O598" s="52"/>
    </row>
    <row r="599" spans="8:15" ht="15.75" customHeight="1">
      <c r="H599" s="38"/>
      <c r="I599" s="38"/>
      <c r="J599" s="38"/>
      <c r="N599" s="52"/>
      <c r="O599" s="52"/>
    </row>
    <row r="600" spans="8:15" ht="15.75" customHeight="1">
      <c r="H600" s="38"/>
      <c r="I600" s="38"/>
      <c r="J600" s="38"/>
      <c r="N600" s="52"/>
      <c r="O600" s="52"/>
    </row>
    <row r="601" spans="8:15" ht="15.75" customHeight="1">
      <c r="H601" s="38"/>
      <c r="I601" s="38"/>
      <c r="J601" s="38"/>
      <c r="N601" s="52"/>
      <c r="O601" s="52"/>
    </row>
    <row r="602" spans="8:15" ht="15.75" customHeight="1">
      <c r="H602" s="38"/>
      <c r="I602" s="38"/>
      <c r="J602" s="38"/>
      <c r="N602" s="52"/>
      <c r="O602" s="52"/>
    </row>
    <row r="603" spans="8:15" ht="15.75" customHeight="1">
      <c r="H603" s="38"/>
      <c r="I603" s="38"/>
      <c r="J603" s="38"/>
      <c r="N603" s="52"/>
      <c r="O603" s="52"/>
    </row>
    <row r="604" spans="8:15" ht="15.75" customHeight="1">
      <c r="H604" s="38"/>
      <c r="I604" s="38"/>
      <c r="J604" s="38"/>
      <c r="N604" s="52"/>
      <c r="O604" s="52"/>
    </row>
    <row r="605" spans="8:15" ht="15.75" customHeight="1">
      <c r="H605" s="38"/>
      <c r="I605" s="38"/>
      <c r="J605" s="38"/>
      <c r="N605" s="52"/>
      <c r="O605" s="52"/>
    </row>
    <row r="606" spans="8:15" ht="15.75" customHeight="1">
      <c r="H606" s="38"/>
      <c r="I606" s="38"/>
      <c r="J606" s="38"/>
      <c r="N606" s="52"/>
      <c r="O606" s="52"/>
    </row>
    <row r="607" spans="8:15" ht="15.75" customHeight="1">
      <c r="H607" s="38"/>
      <c r="I607" s="38"/>
      <c r="J607" s="38"/>
      <c r="N607" s="52"/>
      <c r="O607" s="52"/>
    </row>
    <row r="608" spans="8:15" ht="15.75" customHeight="1">
      <c r="H608" s="38"/>
      <c r="I608" s="38"/>
      <c r="J608" s="38"/>
      <c r="N608" s="52"/>
      <c r="O608" s="52"/>
    </row>
    <row r="609" spans="8:15" ht="15.75" customHeight="1">
      <c r="H609" s="38"/>
      <c r="I609" s="38"/>
      <c r="J609" s="38"/>
      <c r="N609" s="52"/>
      <c r="O609" s="52"/>
    </row>
    <row r="610" spans="8:15" ht="15.75" customHeight="1">
      <c r="H610" s="38"/>
      <c r="I610" s="38"/>
      <c r="J610" s="38"/>
      <c r="N610" s="52"/>
      <c r="O610" s="52"/>
    </row>
    <row r="611" spans="8:15" ht="15.75" customHeight="1">
      <c r="H611" s="38"/>
      <c r="I611" s="38"/>
      <c r="J611" s="38"/>
      <c r="N611" s="52"/>
      <c r="O611" s="52"/>
    </row>
    <row r="612" spans="8:15" ht="15.75" customHeight="1">
      <c r="H612" s="38"/>
      <c r="I612" s="38"/>
      <c r="J612" s="38"/>
      <c r="N612" s="52"/>
      <c r="O612" s="52"/>
    </row>
    <row r="613" spans="8:15" ht="15.75" customHeight="1">
      <c r="H613" s="38"/>
      <c r="I613" s="38"/>
      <c r="J613" s="38"/>
      <c r="N613" s="52"/>
      <c r="O613" s="52"/>
    </row>
    <row r="614" spans="8:15" ht="15.75" customHeight="1">
      <c r="H614" s="38"/>
      <c r="I614" s="38"/>
      <c r="J614" s="38"/>
      <c r="N614" s="52"/>
      <c r="O614" s="52"/>
    </row>
    <row r="615" spans="8:15" ht="15.75" customHeight="1">
      <c r="H615" s="38"/>
      <c r="I615" s="38"/>
      <c r="J615" s="38"/>
      <c r="N615" s="52"/>
      <c r="O615" s="52"/>
    </row>
    <row r="616" spans="8:15" ht="15.75" customHeight="1">
      <c r="H616" s="38"/>
      <c r="I616" s="38"/>
      <c r="J616" s="38"/>
      <c r="N616" s="52"/>
      <c r="O616" s="52"/>
    </row>
    <row r="617" spans="8:15" ht="15.75" customHeight="1">
      <c r="H617" s="38"/>
      <c r="I617" s="38"/>
      <c r="J617" s="38"/>
      <c r="N617" s="52"/>
      <c r="O617" s="52"/>
    </row>
    <row r="618" spans="8:15" ht="15.75" customHeight="1">
      <c r="H618" s="38"/>
      <c r="I618" s="38"/>
      <c r="J618" s="38"/>
      <c r="N618" s="52"/>
      <c r="O618" s="52"/>
    </row>
    <row r="619" spans="8:15" ht="15.75" customHeight="1">
      <c r="H619" s="38"/>
      <c r="I619" s="38"/>
      <c r="J619" s="38"/>
      <c r="N619" s="52"/>
      <c r="O619" s="52"/>
    </row>
    <row r="620" spans="8:15" ht="15.75" customHeight="1">
      <c r="H620" s="38"/>
      <c r="I620" s="38"/>
      <c r="J620" s="38"/>
      <c r="N620" s="52"/>
      <c r="O620" s="52"/>
    </row>
    <row r="621" spans="8:15" ht="15.75" customHeight="1">
      <c r="H621" s="38"/>
      <c r="I621" s="38"/>
      <c r="J621" s="38"/>
      <c r="N621" s="52"/>
      <c r="O621" s="52"/>
    </row>
    <row r="622" spans="8:15" ht="15.75" customHeight="1">
      <c r="H622" s="38"/>
      <c r="I622" s="38"/>
      <c r="J622" s="38"/>
      <c r="N622" s="52"/>
      <c r="O622" s="52"/>
    </row>
    <row r="623" spans="8:15" ht="15.75" customHeight="1">
      <c r="H623" s="38"/>
      <c r="I623" s="38"/>
      <c r="J623" s="38"/>
      <c r="N623" s="52"/>
      <c r="O623" s="52"/>
    </row>
    <row r="624" spans="8:15" ht="15.75" customHeight="1">
      <c r="H624" s="38"/>
      <c r="I624" s="38"/>
      <c r="J624" s="38"/>
      <c r="N624" s="52"/>
      <c r="O624" s="52"/>
    </row>
    <row r="625" spans="8:15" ht="15.75" customHeight="1">
      <c r="H625" s="38"/>
      <c r="I625" s="38"/>
      <c r="J625" s="38"/>
      <c r="N625" s="52"/>
      <c r="O625" s="52"/>
    </row>
    <row r="626" spans="8:15" ht="15.75" customHeight="1">
      <c r="H626" s="38"/>
      <c r="I626" s="38"/>
      <c r="J626" s="38"/>
      <c r="N626" s="52"/>
      <c r="O626" s="52"/>
    </row>
    <row r="627" spans="8:15" ht="15.75" customHeight="1">
      <c r="H627" s="38"/>
      <c r="I627" s="38"/>
      <c r="J627" s="38"/>
      <c r="N627" s="52"/>
      <c r="O627" s="52"/>
    </row>
    <row r="628" spans="8:15" ht="15.75" customHeight="1">
      <c r="H628" s="38"/>
      <c r="I628" s="38"/>
      <c r="J628" s="38"/>
      <c r="N628" s="52"/>
      <c r="O628" s="52"/>
    </row>
    <row r="629" spans="8:15" ht="15.75" customHeight="1">
      <c r="H629" s="38"/>
      <c r="I629" s="38"/>
      <c r="J629" s="38"/>
      <c r="N629" s="52"/>
      <c r="O629" s="52"/>
    </row>
    <row r="630" spans="8:15" ht="15.75" customHeight="1">
      <c r="H630" s="38"/>
      <c r="I630" s="38"/>
      <c r="J630" s="38"/>
      <c r="N630" s="52"/>
      <c r="O630" s="52"/>
    </row>
    <row r="631" spans="8:15" ht="15.75" customHeight="1">
      <c r="H631" s="38"/>
      <c r="I631" s="38"/>
      <c r="J631" s="38"/>
      <c r="N631" s="52"/>
      <c r="O631" s="52"/>
    </row>
    <row r="632" spans="8:15" ht="15.75" customHeight="1">
      <c r="H632" s="38"/>
      <c r="I632" s="38"/>
      <c r="J632" s="38"/>
      <c r="N632" s="52"/>
      <c r="O632" s="52"/>
    </row>
    <row r="633" spans="8:15" ht="15.75" customHeight="1">
      <c r="H633" s="38"/>
      <c r="I633" s="38"/>
      <c r="J633" s="38"/>
      <c r="N633" s="52"/>
      <c r="O633" s="52"/>
    </row>
    <row r="634" spans="8:15" ht="15.75" customHeight="1">
      <c r="H634" s="38"/>
      <c r="I634" s="38"/>
      <c r="J634" s="38"/>
      <c r="N634" s="52"/>
      <c r="O634" s="52"/>
    </row>
    <row r="635" spans="8:15" ht="15.75" customHeight="1">
      <c r="H635" s="38"/>
      <c r="I635" s="38"/>
      <c r="J635" s="38"/>
      <c r="N635" s="52"/>
      <c r="O635" s="52"/>
    </row>
    <row r="636" spans="8:15" ht="15.75" customHeight="1">
      <c r="H636" s="38"/>
      <c r="I636" s="38"/>
      <c r="J636" s="38"/>
      <c r="N636" s="52"/>
      <c r="O636" s="52"/>
    </row>
    <row r="637" spans="8:15" ht="15.75" customHeight="1">
      <c r="H637" s="38"/>
      <c r="I637" s="38"/>
      <c r="J637" s="38"/>
      <c r="N637" s="52"/>
      <c r="O637" s="52"/>
    </row>
    <row r="638" spans="8:15" ht="15.75" customHeight="1">
      <c r="H638" s="38"/>
      <c r="I638" s="38"/>
      <c r="J638" s="38"/>
      <c r="N638" s="52"/>
      <c r="O638" s="52"/>
    </row>
    <row r="639" spans="8:15" ht="15.75" customHeight="1">
      <c r="H639" s="38"/>
      <c r="I639" s="38"/>
      <c r="J639" s="38"/>
      <c r="N639" s="52"/>
      <c r="O639" s="52"/>
    </row>
    <row r="640" spans="8:15" ht="15.75" customHeight="1">
      <c r="H640" s="38"/>
      <c r="I640" s="38"/>
      <c r="J640" s="38"/>
      <c r="N640" s="52"/>
      <c r="O640" s="52"/>
    </row>
    <row r="641" spans="8:15" ht="15.75" customHeight="1">
      <c r="H641" s="38"/>
      <c r="I641" s="38"/>
      <c r="J641" s="38"/>
      <c r="N641" s="52"/>
      <c r="O641" s="52"/>
    </row>
    <row r="642" spans="8:15" ht="15.75" customHeight="1">
      <c r="H642" s="38"/>
      <c r="I642" s="38"/>
      <c r="J642" s="38"/>
      <c r="N642" s="52"/>
      <c r="O642" s="52"/>
    </row>
    <row r="643" spans="8:15" ht="15.75" customHeight="1">
      <c r="H643" s="38"/>
      <c r="I643" s="38"/>
      <c r="J643" s="38"/>
      <c r="N643" s="52"/>
      <c r="O643" s="52"/>
    </row>
    <row r="644" spans="8:15" ht="15.75" customHeight="1">
      <c r="H644" s="38"/>
      <c r="I644" s="38"/>
      <c r="J644" s="38"/>
      <c r="N644" s="52"/>
      <c r="O644" s="52"/>
    </row>
    <row r="645" spans="8:15" ht="15.75" customHeight="1">
      <c r="H645" s="38"/>
      <c r="I645" s="38"/>
      <c r="J645" s="38"/>
      <c r="N645" s="52"/>
      <c r="O645" s="52"/>
    </row>
    <row r="646" spans="8:15" ht="15.75" customHeight="1">
      <c r="H646" s="38"/>
      <c r="I646" s="38"/>
      <c r="J646" s="38"/>
      <c r="N646" s="52"/>
      <c r="O646" s="52"/>
    </row>
    <row r="647" spans="8:15" ht="15.75" customHeight="1">
      <c r="H647" s="38"/>
      <c r="I647" s="38"/>
      <c r="J647" s="38"/>
      <c r="N647" s="52"/>
      <c r="O647" s="52"/>
    </row>
    <row r="648" spans="8:15" ht="15.75" customHeight="1">
      <c r="H648" s="38"/>
      <c r="I648" s="38"/>
      <c r="J648" s="38"/>
      <c r="N648" s="52"/>
      <c r="O648" s="52"/>
    </row>
    <row r="649" spans="8:15" ht="15.75" customHeight="1">
      <c r="H649" s="38"/>
      <c r="I649" s="38"/>
      <c r="J649" s="38"/>
      <c r="N649" s="52"/>
      <c r="O649" s="52"/>
    </row>
    <row r="650" spans="8:15" ht="15.75" customHeight="1">
      <c r="H650" s="38"/>
      <c r="I650" s="38"/>
      <c r="J650" s="38"/>
      <c r="N650" s="52"/>
      <c r="O650" s="52"/>
    </row>
    <row r="651" spans="8:15" ht="15.75" customHeight="1">
      <c r="H651" s="38"/>
      <c r="I651" s="38"/>
      <c r="J651" s="38"/>
      <c r="N651" s="52"/>
      <c r="O651" s="52"/>
    </row>
    <row r="652" spans="8:15" ht="15.75" customHeight="1">
      <c r="H652" s="38"/>
      <c r="I652" s="38"/>
      <c r="J652" s="38"/>
      <c r="N652" s="52"/>
      <c r="O652" s="52"/>
    </row>
    <row r="653" spans="8:15" ht="15.75" customHeight="1">
      <c r="H653" s="38"/>
      <c r="I653" s="38"/>
      <c r="J653" s="38"/>
      <c r="N653" s="52"/>
      <c r="O653" s="52"/>
    </row>
    <row r="654" spans="8:15" ht="15.75" customHeight="1">
      <c r="H654" s="38"/>
      <c r="I654" s="38"/>
      <c r="J654" s="38"/>
      <c r="N654" s="52"/>
      <c r="O654" s="52"/>
    </row>
    <row r="655" spans="8:15" ht="15.75" customHeight="1">
      <c r="H655" s="38"/>
      <c r="I655" s="38"/>
      <c r="J655" s="38"/>
      <c r="N655" s="52"/>
      <c r="O655" s="52"/>
    </row>
    <row r="656" spans="8:15" ht="15.75" customHeight="1">
      <c r="H656" s="38"/>
      <c r="I656" s="38"/>
      <c r="J656" s="38"/>
      <c r="N656" s="52"/>
      <c r="O656" s="52"/>
    </row>
    <row r="657" spans="8:15" ht="15.75" customHeight="1">
      <c r="H657" s="38"/>
      <c r="I657" s="38"/>
      <c r="J657" s="38"/>
      <c r="N657" s="52"/>
      <c r="O657" s="52"/>
    </row>
    <row r="658" spans="8:15" ht="15.75" customHeight="1">
      <c r="H658" s="38"/>
      <c r="I658" s="38"/>
      <c r="J658" s="38"/>
      <c r="N658" s="52"/>
      <c r="O658" s="52"/>
    </row>
    <row r="659" spans="8:15" ht="15.75" customHeight="1">
      <c r="H659" s="38"/>
      <c r="I659" s="38"/>
      <c r="J659" s="38"/>
      <c r="N659" s="52"/>
      <c r="O659" s="52"/>
    </row>
    <row r="660" spans="8:15" ht="15.75" customHeight="1">
      <c r="H660" s="38"/>
      <c r="I660" s="38"/>
      <c r="J660" s="38"/>
      <c r="N660" s="52"/>
      <c r="O660" s="52"/>
    </row>
    <row r="661" spans="8:15" ht="15.75" customHeight="1">
      <c r="H661" s="38"/>
      <c r="I661" s="38"/>
      <c r="J661" s="38"/>
      <c r="N661" s="52"/>
      <c r="O661" s="52"/>
    </row>
    <row r="662" spans="8:15" ht="15.75" customHeight="1">
      <c r="H662" s="38"/>
      <c r="I662" s="38"/>
      <c r="J662" s="38"/>
      <c r="N662" s="52"/>
      <c r="O662" s="52"/>
    </row>
    <row r="663" spans="8:15" ht="15.75" customHeight="1">
      <c r="H663" s="38"/>
      <c r="I663" s="38"/>
      <c r="J663" s="38"/>
      <c r="N663" s="52"/>
      <c r="O663" s="52"/>
    </row>
    <row r="664" spans="8:15" ht="15.75" customHeight="1">
      <c r="H664" s="38"/>
      <c r="I664" s="38"/>
      <c r="J664" s="38"/>
      <c r="N664" s="52"/>
      <c r="O664" s="52"/>
    </row>
    <row r="665" spans="8:15" ht="15.75" customHeight="1">
      <c r="H665" s="38"/>
      <c r="I665" s="38"/>
      <c r="J665" s="38"/>
      <c r="N665" s="52"/>
      <c r="O665" s="52"/>
    </row>
    <row r="666" spans="8:15" ht="15.75" customHeight="1">
      <c r="H666" s="38"/>
      <c r="I666" s="38"/>
      <c r="J666" s="38"/>
      <c r="N666" s="52"/>
      <c r="O666" s="52"/>
    </row>
    <row r="667" spans="8:15" ht="15.75" customHeight="1">
      <c r="H667" s="38"/>
      <c r="I667" s="38"/>
      <c r="J667" s="38"/>
      <c r="N667" s="52"/>
      <c r="O667" s="52"/>
    </row>
    <row r="668" spans="8:15" ht="15.75" customHeight="1">
      <c r="H668" s="38"/>
      <c r="I668" s="38"/>
      <c r="J668" s="38"/>
      <c r="N668" s="52"/>
      <c r="O668" s="52"/>
    </row>
    <row r="669" spans="8:15" ht="15.75" customHeight="1">
      <c r="H669" s="38"/>
      <c r="I669" s="38"/>
      <c r="J669" s="38"/>
      <c r="N669" s="52"/>
      <c r="O669" s="52"/>
    </row>
    <row r="670" spans="8:15" ht="15.75" customHeight="1">
      <c r="H670" s="38"/>
      <c r="I670" s="38"/>
      <c r="J670" s="38"/>
      <c r="N670" s="52"/>
      <c r="O670" s="52"/>
    </row>
    <row r="671" spans="8:15" ht="15.75" customHeight="1">
      <c r="H671" s="38"/>
      <c r="I671" s="38"/>
      <c r="J671" s="38"/>
      <c r="N671" s="52"/>
      <c r="O671" s="52"/>
    </row>
    <row r="672" spans="8:15" ht="15.75" customHeight="1">
      <c r="H672" s="38"/>
      <c r="I672" s="38"/>
      <c r="J672" s="38"/>
      <c r="N672" s="52"/>
      <c r="O672" s="52"/>
    </row>
    <row r="673" spans="8:15" ht="15.75" customHeight="1">
      <c r="H673" s="38"/>
      <c r="I673" s="38"/>
      <c r="J673" s="38"/>
      <c r="N673" s="52"/>
      <c r="O673" s="52"/>
    </row>
    <row r="674" spans="8:15" ht="15.75" customHeight="1">
      <c r="H674" s="38"/>
      <c r="I674" s="38"/>
      <c r="J674" s="38"/>
      <c r="N674" s="52"/>
      <c r="O674" s="52"/>
    </row>
    <row r="675" spans="8:15" ht="15.75" customHeight="1">
      <c r="H675" s="38"/>
      <c r="I675" s="38"/>
      <c r="J675" s="38"/>
      <c r="N675" s="52"/>
      <c r="O675" s="52"/>
    </row>
    <row r="676" spans="8:15" ht="15.75" customHeight="1">
      <c r="H676" s="38"/>
      <c r="I676" s="38"/>
      <c r="J676" s="38"/>
      <c r="N676" s="52"/>
      <c r="O676" s="52"/>
    </row>
    <row r="677" spans="8:15" ht="15.75" customHeight="1">
      <c r="H677" s="38"/>
      <c r="I677" s="38"/>
      <c r="J677" s="38"/>
      <c r="N677" s="52"/>
      <c r="O677" s="52"/>
    </row>
    <row r="678" spans="8:15" ht="15.75" customHeight="1">
      <c r="H678" s="38"/>
      <c r="I678" s="38"/>
      <c r="J678" s="38"/>
      <c r="N678" s="52"/>
      <c r="O678" s="52"/>
    </row>
    <row r="679" spans="8:15" ht="15.75" customHeight="1">
      <c r="H679" s="38"/>
      <c r="I679" s="38"/>
      <c r="J679" s="38"/>
      <c r="N679" s="52"/>
      <c r="O679" s="52"/>
    </row>
    <row r="680" spans="8:15" ht="15.75" customHeight="1">
      <c r="H680" s="38"/>
      <c r="I680" s="38"/>
      <c r="J680" s="38"/>
      <c r="N680" s="52"/>
      <c r="O680" s="52"/>
    </row>
    <row r="681" spans="8:15" ht="15.75" customHeight="1">
      <c r="H681" s="38"/>
      <c r="I681" s="38"/>
      <c r="J681" s="38"/>
      <c r="N681" s="52"/>
      <c r="O681" s="52"/>
    </row>
    <row r="682" spans="8:15" ht="15.75" customHeight="1">
      <c r="H682" s="38"/>
      <c r="I682" s="38"/>
      <c r="J682" s="38"/>
      <c r="N682" s="52"/>
      <c r="O682" s="52"/>
    </row>
    <row r="683" spans="8:15" ht="15.75" customHeight="1">
      <c r="H683" s="38"/>
      <c r="I683" s="38"/>
      <c r="J683" s="38"/>
      <c r="N683" s="52"/>
      <c r="O683" s="52"/>
    </row>
    <row r="684" spans="8:15" ht="15.75" customHeight="1">
      <c r="H684" s="38"/>
      <c r="I684" s="38"/>
      <c r="J684" s="38"/>
      <c r="N684" s="52"/>
      <c r="O684" s="52"/>
    </row>
    <row r="685" spans="8:15" ht="15.75" customHeight="1">
      <c r="H685" s="38"/>
      <c r="I685" s="38"/>
      <c r="J685" s="38"/>
      <c r="N685" s="52"/>
      <c r="O685" s="52"/>
    </row>
    <row r="686" spans="8:15" ht="15.75" customHeight="1">
      <c r="H686" s="38"/>
      <c r="I686" s="38"/>
      <c r="J686" s="38"/>
      <c r="N686" s="52"/>
      <c r="O686" s="52"/>
    </row>
    <row r="687" spans="8:15" ht="15.75" customHeight="1">
      <c r="H687" s="38"/>
      <c r="I687" s="38"/>
      <c r="J687" s="38"/>
      <c r="N687" s="52"/>
      <c r="O687" s="52"/>
    </row>
    <row r="688" spans="8:15" ht="15.75" customHeight="1">
      <c r="H688" s="38"/>
      <c r="I688" s="38"/>
      <c r="J688" s="38"/>
      <c r="N688" s="52"/>
      <c r="O688" s="52"/>
    </row>
    <row r="689" spans="8:15" ht="15.75" customHeight="1">
      <c r="H689" s="38"/>
      <c r="I689" s="38"/>
      <c r="J689" s="38"/>
      <c r="N689" s="52"/>
      <c r="O689" s="52"/>
    </row>
    <row r="690" spans="8:15" ht="15.75" customHeight="1">
      <c r="H690" s="38"/>
      <c r="I690" s="38"/>
      <c r="J690" s="38"/>
      <c r="N690" s="52"/>
      <c r="O690" s="52"/>
    </row>
    <row r="691" spans="8:15" ht="15.75" customHeight="1">
      <c r="H691" s="38"/>
      <c r="I691" s="38"/>
      <c r="J691" s="38"/>
      <c r="N691" s="52"/>
      <c r="O691" s="52"/>
    </row>
    <row r="692" spans="8:15" ht="15.75" customHeight="1">
      <c r="H692" s="38"/>
      <c r="I692" s="38"/>
      <c r="J692" s="38"/>
      <c r="N692" s="52"/>
      <c r="O692" s="52"/>
    </row>
    <row r="693" spans="8:15" ht="15.75" customHeight="1">
      <c r="H693" s="38"/>
      <c r="I693" s="38"/>
      <c r="J693" s="38"/>
      <c r="N693" s="52"/>
      <c r="O693" s="52"/>
    </row>
    <row r="694" spans="8:15" ht="15.75" customHeight="1">
      <c r="H694" s="38"/>
      <c r="I694" s="38"/>
      <c r="J694" s="38"/>
      <c r="N694" s="52"/>
      <c r="O694" s="52"/>
    </row>
    <row r="695" spans="8:15" ht="15.75" customHeight="1">
      <c r="H695" s="38"/>
      <c r="I695" s="38"/>
      <c r="J695" s="38"/>
      <c r="N695" s="52"/>
      <c r="O695" s="52"/>
    </row>
    <row r="696" spans="8:15" ht="15.75" customHeight="1">
      <c r="H696" s="38"/>
      <c r="I696" s="38"/>
      <c r="J696" s="38"/>
      <c r="N696" s="52"/>
      <c r="O696" s="52"/>
    </row>
    <row r="697" spans="8:15" ht="15.75" customHeight="1">
      <c r="H697" s="38"/>
      <c r="I697" s="38"/>
      <c r="J697" s="38"/>
      <c r="N697" s="52"/>
      <c r="O697" s="52"/>
    </row>
    <row r="698" spans="8:15" ht="15.75" customHeight="1">
      <c r="H698" s="38"/>
      <c r="I698" s="38"/>
      <c r="J698" s="38"/>
      <c r="N698" s="52"/>
      <c r="O698" s="52"/>
    </row>
    <row r="699" spans="8:15" ht="15.75" customHeight="1">
      <c r="H699" s="38"/>
      <c r="I699" s="38"/>
      <c r="J699" s="38"/>
      <c r="N699" s="52"/>
      <c r="O699" s="52"/>
    </row>
    <row r="700" spans="8:15" ht="15.75" customHeight="1">
      <c r="H700" s="38"/>
      <c r="I700" s="38"/>
      <c r="J700" s="38"/>
      <c r="N700" s="52"/>
      <c r="O700" s="52"/>
    </row>
    <row r="701" spans="8:15" ht="15.75" customHeight="1">
      <c r="H701" s="38"/>
      <c r="I701" s="38"/>
      <c r="J701" s="38"/>
      <c r="N701" s="52"/>
      <c r="O701" s="52"/>
    </row>
    <row r="702" spans="8:15" ht="15.75" customHeight="1">
      <c r="H702" s="38"/>
      <c r="I702" s="38"/>
      <c r="J702" s="38"/>
      <c r="N702" s="52"/>
      <c r="O702" s="52"/>
    </row>
    <row r="703" spans="8:15" ht="15.75" customHeight="1">
      <c r="H703" s="38"/>
      <c r="I703" s="38"/>
      <c r="J703" s="38"/>
      <c r="N703" s="52"/>
      <c r="O703" s="52"/>
    </row>
    <row r="704" spans="8:15" ht="15.75" customHeight="1">
      <c r="H704" s="38"/>
      <c r="I704" s="38"/>
      <c r="J704" s="38"/>
      <c r="N704" s="52"/>
      <c r="O704" s="52"/>
    </row>
    <row r="705" spans="8:15" ht="15.75" customHeight="1">
      <c r="H705" s="38"/>
      <c r="I705" s="38"/>
      <c r="J705" s="38"/>
      <c r="N705" s="52"/>
      <c r="O705" s="52"/>
    </row>
    <row r="706" spans="8:15" ht="15.75" customHeight="1">
      <c r="H706" s="38"/>
      <c r="I706" s="38"/>
      <c r="J706" s="38"/>
      <c r="N706" s="52"/>
      <c r="O706" s="52"/>
    </row>
    <row r="707" spans="8:15" ht="15.75" customHeight="1">
      <c r="H707" s="38"/>
      <c r="I707" s="38"/>
      <c r="J707" s="38"/>
      <c r="N707" s="52"/>
      <c r="O707" s="52"/>
    </row>
    <row r="708" spans="8:15" ht="15.75" customHeight="1">
      <c r="H708" s="38"/>
      <c r="I708" s="38"/>
      <c r="J708" s="38"/>
      <c r="N708" s="52"/>
      <c r="O708" s="52"/>
    </row>
    <row r="709" spans="8:15" ht="15.75" customHeight="1">
      <c r="H709" s="38"/>
      <c r="I709" s="38"/>
      <c r="J709" s="38"/>
      <c r="N709" s="52"/>
      <c r="O709" s="52"/>
    </row>
    <row r="710" spans="8:15" ht="15.75" customHeight="1">
      <c r="H710" s="38"/>
      <c r="I710" s="38"/>
      <c r="J710" s="38"/>
      <c r="N710" s="52"/>
      <c r="O710" s="52"/>
    </row>
    <row r="711" spans="8:15" ht="15.75" customHeight="1">
      <c r="H711" s="38"/>
      <c r="I711" s="38"/>
      <c r="J711" s="38"/>
      <c r="N711" s="52"/>
      <c r="O711" s="52"/>
    </row>
    <row r="712" spans="8:15" ht="15.75" customHeight="1">
      <c r="H712" s="38"/>
      <c r="I712" s="38"/>
      <c r="J712" s="38"/>
      <c r="N712" s="52"/>
      <c r="O712" s="52"/>
    </row>
    <row r="713" spans="8:15" ht="15.75" customHeight="1">
      <c r="H713" s="38"/>
      <c r="I713" s="38"/>
      <c r="J713" s="38"/>
      <c r="N713" s="52"/>
      <c r="O713" s="52"/>
    </row>
    <row r="714" spans="8:15" ht="15.75" customHeight="1">
      <c r="H714" s="38"/>
      <c r="I714" s="38"/>
      <c r="J714" s="38"/>
      <c r="N714" s="52"/>
      <c r="O714" s="52"/>
    </row>
    <row r="715" spans="8:15" ht="15.75" customHeight="1">
      <c r="H715" s="38"/>
      <c r="I715" s="38"/>
      <c r="J715" s="38"/>
      <c r="N715" s="52"/>
      <c r="O715" s="52"/>
    </row>
    <row r="716" spans="8:15" ht="15.75" customHeight="1">
      <c r="H716" s="38"/>
      <c r="I716" s="38"/>
      <c r="J716" s="38"/>
      <c r="N716" s="52"/>
      <c r="O716" s="52"/>
    </row>
    <row r="717" spans="8:15" ht="15.75" customHeight="1">
      <c r="H717" s="38"/>
      <c r="I717" s="38"/>
      <c r="J717" s="38"/>
      <c r="N717" s="52"/>
      <c r="O717" s="52"/>
    </row>
    <row r="718" spans="8:15" ht="15.75" customHeight="1">
      <c r="H718" s="38"/>
      <c r="I718" s="38"/>
      <c r="J718" s="38"/>
      <c r="N718" s="52"/>
      <c r="O718" s="52"/>
    </row>
    <row r="719" spans="8:15" ht="15.75" customHeight="1">
      <c r="H719" s="38"/>
      <c r="I719" s="38"/>
      <c r="J719" s="38"/>
      <c r="N719" s="52"/>
      <c r="O719" s="52"/>
    </row>
    <row r="720" spans="8:15" ht="15.75" customHeight="1">
      <c r="H720" s="38"/>
      <c r="I720" s="38"/>
      <c r="J720" s="38"/>
      <c r="N720" s="52"/>
      <c r="O720" s="52"/>
    </row>
    <row r="721" spans="8:15" ht="15.75" customHeight="1">
      <c r="H721" s="38"/>
      <c r="I721" s="38"/>
      <c r="J721" s="38"/>
      <c r="N721" s="52"/>
      <c r="O721" s="52"/>
    </row>
    <row r="722" spans="8:15" ht="15.75" customHeight="1">
      <c r="H722" s="38"/>
      <c r="I722" s="38"/>
      <c r="J722" s="38"/>
      <c r="N722" s="52"/>
      <c r="O722" s="52"/>
    </row>
    <row r="723" spans="8:15" ht="15.75" customHeight="1">
      <c r="H723" s="38"/>
      <c r="I723" s="38"/>
      <c r="J723" s="38"/>
      <c r="N723" s="52"/>
      <c r="O723" s="52"/>
    </row>
    <row r="724" spans="8:15" ht="15.75" customHeight="1">
      <c r="H724" s="38"/>
      <c r="I724" s="38"/>
      <c r="J724" s="38"/>
      <c r="N724" s="52"/>
      <c r="O724" s="52"/>
    </row>
    <row r="725" spans="8:15" ht="15.75" customHeight="1">
      <c r="H725" s="38"/>
      <c r="I725" s="38"/>
      <c r="J725" s="38"/>
      <c r="N725" s="52"/>
      <c r="O725" s="52"/>
    </row>
    <row r="726" spans="8:15" ht="15.75" customHeight="1">
      <c r="H726" s="38"/>
      <c r="I726" s="38"/>
      <c r="J726" s="38"/>
      <c r="N726" s="52"/>
      <c r="O726" s="52"/>
    </row>
    <row r="727" spans="8:15" ht="15.75" customHeight="1">
      <c r="H727" s="38"/>
      <c r="I727" s="38"/>
      <c r="J727" s="38"/>
      <c r="N727" s="52"/>
      <c r="O727" s="52"/>
    </row>
    <row r="728" spans="8:15" ht="15.75" customHeight="1">
      <c r="H728" s="38"/>
      <c r="I728" s="38"/>
      <c r="J728" s="38"/>
      <c r="N728" s="52"/>
      <c r="O728" s="52"/>
    </row>
    <row r="729" spans="8:15" ht="15.75" customHeight="1">
      <c r="H729" s="38"/>
      <c r="I729" s="38"/>
      <c r="J729" s="38"/>
      <c r="N729" s="52"/>
      <c r="O729" s="52"/>
    </row>
    <row r="730" spans="8:15" ht="15.75" customHeight="1">
      <c r="H730" s="38"/>
      <c r="I730" s="38"/>
      <c r="J730" s="38"/>
      <c r="N730" s="52"/>
      <c r="O730" s="52"/>
    </row>
    <row r="731" spans="8:15" ht="15.75" customHeight="1">
      <c r="H731" s="38"/>
      <c r="I731" s="38"/>
      <c r="J731" s="38"/>
      <c r="N731" s="52"/>
      <c r="O731" s="52"/>
    </row>
    <row r="732" spans="8:15" ht="15.75" customHeight="1">
      <c r="H732" s="38"/>
      <c r="I732" s="38"/>
      <c r="J732" s="38"/>
      <c r="N732" s="52"/>
      <c r="O732" s="52"/>
    </row>
    <row r="733" spans="8:15" ht="15.75" customHeight="1">
      <c r="H733" s="38"/>
      <c r="I733" s="38"/>
      <c r="J733" s="38"/>
      <c r="N733" s="52"/>
      <c r="O733" s="52"/>
    </row>
    <row r="734" spans="8:15" ht="15.75" customHeight="1">
      <c r="H734" s="38"/>
      <c r="I734" s="38"/>
      <c r="J734" s="38"/>
      <c r="N734" s="52"/>
      <c r="O734" s="52"/>
    </row>
    <row r="735" spans="8:15" ht="15.75" customHeight="1">
      <c r="H735" s="38"/>
      <c r="I735" s="38"/>
      <c r="J735" s="38"/>
      <c r="N735" s="52"/>
      <c r="O735" s="52"/>
    </row>
    <row r="736" spans="8:15" ht="15.75" customHeight="1">
      <c r="H736" s="38"/>
      <c r="I736" s="38"/>
      <c r="J736" s="38"/>
      <c r="N736" s="52"/>
      <c r="O736" s="52"/>
    </row>
    <row r="737" spans="8:15" ht="15.75" customHeight="1">
      <c r="H737" s="38"/>
      <c r="I737" s="38"/>
      <c r="J737" s="38"/>
      <c r="N737" s="52"/>
      <c r="O737" s="52"/>
    </row>
    <row r="738" spans="8:15" ht="15.75" customHeight="1">
      <c r="H738" s="38"/>
      <c r="I738" s="38"/>
      <c r="J738" s="38"/>
      <c r="N738" s="52"/>
      <c r="O738" s="52"/>
    </row>
    <row r="739" spans="8:15" ht="15.75" customHeight="1">
      <c r="H739" s="38"/>
      <c r="I739" s="38"/>
      <c r="J739" s="38"/>
      <c r="N739" s="52"/>
      <c r="O739" s="52"/>
    </row>
    <row r="740" spans="8:15" ht="15.75" customHeight="1">
      <c r="H740" s="38"/>
      <c r="I740" s="38"/>
      <c r="J740" s="38"/>
      <c r="N740" s="52"/>
      <c r="O740" s="52"/>
    </row>
    <row r="741" spans="8:15" ht="15.75" customHeight="1">
      <c r="H741" s="38"/>
      <c r="I741" s="38"/>
      <c r="J741" s="38"/>
      <c r="N741" s="52"/>
      <c r="O741" s="52"/>
    </row>
    <row r="742" spans="8:15" ht="15.75" customHeight="1">
      <c r="H742" s="38"/>
      <c r="I742" s="38"/>
      <c r="J742" s="38"/>
      <c r="N742" s="52"/>
      <c r="O742" s="52"/>
    </row>
    <row r="743" spans="8:15" ht="15.75" customHeight="1">
      <c r="H743" s="38"/>
      <c r="I743" s="38"/>
      <c r="J743" s="38"/>
      <c r="N743" s="52"/>
      <c r="O743" s="52"/>
    </row>
    <row r="744" spans="8:15" ht="15.75" customHeight="1">
      <c r="H744" s="38"/>
      <c r="I744" s="38"/>
      <c r="J744" s="38"/>
      <c r="N744" s="52"/>
      <c r="O744" s="52"/>
    </row>
    <row r="745" spans="8:15" ht="15.75" customHeight="1">
      <c r="H745" s="38"/>
      <c r="I745" s="38"/>
      <c r="J745" s="38"/>
      <c r="N745" s="52"/>
      <c r="O745" s="52"/>
    </row>
    <row r="746" spans="8:15" ht="15.75" customHeight="1">
      <c r="H746" s="38"/>
      <c r="I746" s="38"/>
      <c r="J746" s="38"/>
      <c r="N746" s="52"/>
      <c r="O746" s="52"/>
    </row>
    <row r="747" spans="8:15" ht="15.75" customHeight="1">
      <c r="H747" s="38"/>
      <c r="I747" s="38"/>
      <c r="J747" s="38"/>
      <c r="N747" s="52"/>
      <c r="O747" s="52"/>
    </row>
    <row r="748" spans="8:15" ht="15.75" customHeight="1">
      <c r="H748" s="38"/>
      <c r="I748" s="38"/>
      <c r="J748" s="38"/>
      <c r="N748" s="52"/>
      <c r="O748" s="52"/>
    </row>
    <row r="749" spans="8:15" ht="15.75" customHeight="1">
      <c r="H749" s="38"/>
      <c r="I749" s="38"/>
      <c r="J749" s="38"/>
      <c r="N749" s="52"/>
      <c r="O749" s="52"/>
    </row>
    <row r="750" spans="8:15" ht="15.75" customHeight="1">
      <c r="H750" s="38"/>
      <c r="I750" s="38"/>
      <c r="J750" s="38"/>
      <c r="N750" s="52"/>
      <c r="O750" s="52"/>
    </row>
    <row r="751" spans="8:15" ht="15.75" customHeight="1">
      <c r="H751" s="38"/>
      <c r="I751" s="38"/>
      <c r="J751" s="38"/>
      <c r="N751" s="52"/>
      <c r="O751" s="52"/>
    </row>
    <row r="752" spans="8:15" ht="15.75" customHeight="1">
      <c r="H752" s="38"/>
      <c r="I752" s="38"/>
      <c r="J752" s="38"/>
      <c r="N752" s="52"/>
      <c r="O752" s="52"/>
    </row>
    <row r="753" spans="8:15" ht="15.75" customHeight="1">
      <c r="H753" s="38"/>
      <c r="I753" s="38"/>
      <c r="J753" s="38"/>
      <c r="N753" s="52"/>
      <c r="O753" s="52"/>
    </row>
    <row r="754" spans="8:15" ht="15.75" customHeight="1">
      <c r="H754" s="38"/>
      <c r="I754" s="38"/>
      <c r="J754" s="38"/>
      <c r="N754" s="52"/>
      <c r="O754" s="52"/>
    </row>
    <row r="755" spans="8:15" ht="15.75" customHeight="1">
      <c r="H755" s="38"/>
      <c r="I755" s="38"/>
      <c r="J755" s="38"/>
      <c r="N755" s="52"/>
      <c r="O755" s="52"/>
    </row>
    <row r="756" spans="8:15" ht="15.75" customHeight="1">
      <c r="H756" s="38"/>
      <c r="I756" s="38"/>
      <c r="J756" s="38"/>
      <c r="N756" s="52"/>
      <c r="O756" s="52"/>
    </row>
    <row r="757" spans="8:15" ht="15.75" customHeight="1">
      <c r="H757" s="38"/>
      <c r="I757" s="38"/>
      <c r="J757" s="38"/>
      <c r="N757" s="52"/>
      <c r="O757" s="52"/>
    </row>
    <row r="758" spans="8:15" ht="15.75" customHeight="1">
      <c r="H758" s="38"/>
      <c r="I758" s="38"/>
      <c r="J758" s="38"/>
      <c r="N758" s="52"/>
      <c r="O758" s="52"/>
    </row>
    <row r="759" spans="8:15" ht="15.75" customHeight="1">
      <c r="H759" s="38"/>
      <c r="I759" s="38"/>
      <c r="J759" s="38"/>
      <c r="N759" s="52"/>
      <c r="O759" s="52"/>
    </row>
    <row r="760" spans="8:15" ht="15.75" customHeight="1">
      <c r="H760" s="38"/>
      <c r="I760" s="38"/>
      <c r="J760" s="38"/>
      <c r="N760" s="52"/>
      <c r="O760" s="52"/>
    </row>
    <row r="761" spans="8:15" ht="15.75" customHeight="1">
      <c r="H761" s="38"/>
      <c r="I761" s="38"/>
      <c r="J761" s="38"/>
      <c r="N761" s="52"/>
      <c r="O761" s="52"/>
    </row>
    <row r="762" spans="8:15" ht="15.75" customHeight="1">
      <c r="H762" s="38"/>
      <c r="I762" s="38"/>
      <c r="J762" s="38"/>
      <c r="N762" s="52"/>
      <c r="O762" s="52"/>
    </row>
    <row r="763" spans="8:15" ht="15.75" customHeight="1">
      <c r="H763" s="38"/>
      <c r="I763" s="38"/>
      <c r="J763" s="38"/>
      <c r="N763" s="52"/>
      <c r="O763" s="52"/>
    </row>
    <row r="764" spans="8:15" ht="15.75" customHeight="1">
      <c r="H764" s="38"/>
      <c r="I764" s="38"/>
      <c r="J764" s="38"/>
      <c r="N764" s="52"/>
      <c r="O764" s="52"/>
    </row>
    <row r="765" spans="8:15" ht="15.75" customHeight="1">
      <c r="H765" s="38"/>
      <c r="I765" s="38"/>
      <c r="J765" s="38"/>
      <c r="N765" s="52"/>
      <c r="O765" s="52"/>
    </row>
    <row r="766" spans="8:15" ht="15.75" customHeight="1">
      <c r="H766" s="38"/>
      <c r="I766" s="38"/>
      <c r="J766" s="38"/>
      <c r="N766" s="52"/>
      <c r="O766" s="52"/>
    </row>
    <row r="767" spans="8:15" ht="15.75" customHeight="1">
      <c r="H767" s="38"/>
      <c r="I767" s="38"/>
      <c r="J767" s="38"/>
      <c r="N767" s="52"/>
      <c r="O767" s="52"/>
    </row>
    <row r="768" spans="8:15" ht="15.75" customHeight="1">
      <c r="H768" s="38"/>
      <c r="I768" s="38"/>
      <c r="J768" s="38"/>
      <c r="N768" s="52"/>
      <c r="O768" s="52"/>
    </row>
    <row r="769" spans="8:15" ht="15.75" customHeight="1">
      <c r="H769" s="38"/>
      <c r="I769" s="38"/>
      <c r="J769" s="38"/>
      <c r="N769" s="52"/>
      <c r="O769" s="52"/>
    </row>
    <row r="770" spans="8:15" ht="15.75" customHeight="1">
      <c r="H770" s="38"/>
      <c r="I770" s="38"/>
      <c r="J770" s="38"/>
      <c r="N770" s="52"/>
      <c r="O770" s="52"/>
    </row>
    <row r="771" spans="8:15" ht="15.75" customHeight="1">
      <c r="H771" s="38"/>
      <c r="I771" s="38"/>
      <c r="J771" s="38"/>
      <c r="N771" s="52"/>
      <c r="O771" s="52"/>
    </row>
    <row r="772" spans="8:15" ht="15.75" customHeight="1">
      <c r="H772" s="38"/>
      <c r="I772" s="38"/>
      <c r="J772" s="38"/>
      <c r="N772" s="52"/>
      <c r="O772" s="52"/>
    </row>
    <row r="773" spans="8:15" ht="15.75" customHeight="1">
      <c r="H773" s="38"/>
      <c r="I773" s="38"/>
      <c r="J773" s="38"/>
      <c r="N773" s="52"/>
      <c r="O773" s="52"/>
    </row>
    <row r="774" spans="8:15" ht="15.75" customHeight="1">
      <c r="H774" s="38"/>
      <c r="I774" s="38"/>
      <c r="J774" s="38"/>
      <c r="N774" s="52"/>
      <c r="O774" s="52"/>
    </row>
    <row r="775" spans="8:15" ht="15.75" customHeight="1">
      <c r="H775" s="38"/>
      <c r="I775" s="38"/>
      <c r="J775" s="38"/>
      <c r="N775" s="52"/>
      <c r="O775" s="52"/>
    </row>
    <row r="776" spans="8:15" ht="15.75" customHeight="1">
      <c r="H776" s="38"/>
      <c r="I776" s="38"/>
      <c r="J776" s="38"/>
      <c r="N776" s="52"/>
      <c r="O776" s="52"/>
    </row>
    <row r="777" spans="8:15" ht="15.75" customHeight="1">
      <c r="H777" s="38"/>
      <c r="I777" s="38"/>
      <c r="J777" s="38"/>
      <c r="N777" s="52"/>
      <c r="O777" s="52"/>
    </row>
    <row r="778" spans="8:15" ht="15.75" customHeight="1">
      <c r="H778" s="38"/>
      <c r="I778" s="38"/>
      <c r="J778" s="38"/>
      <c r="N778" s="52"/>
      <c r="O778" s="52"/>
    </row>
    <row r="779" spans="8:15" ht="15.75" customHeight="1">
      <c r="H779" s="38"/>
      <c r="I779" s="38"/>
      <c r="J779" s="38"/>
      <c r="N779" s="52"/>
      <c r="O779" s="52"/>
    </row>
    <row r="780" spans="8:15" ht="15.75" customHeight="1">
      <c r="H780" s="38"/>
      <c r="I780" s="38"/>
      <c r="J780" s="38"/>
      <c r="N780" s="52"/>
      <c r="O780" s="52"/>
    </row>
    <row r="781" spans="8:15" ht="15.75" customHeight="1">
      <c r="H781" s="38"/>
      <c r="I781" s="38"/>
      <c r="J781" s="38"/>
      <c r="N781" s="52"/>
      <c r="O781" s="52"/>
    </row>
    <row r="782" spans="8:15" ht="15.75" customHeight="1">
      <c r="H782" s="38"/>
      <c r="I782" s="38"/>
      <c r="J782" s="38"/>
      <c r="N782" s="52"/>
      <c r="O782" s="52"/>
    </row>
    <row r="783" spans="8:15" ht="15.75" customHeight="1">
      <c r="H783" s="38"/>
      <c r="I783" s="38"/>
      <c r="J783" s="38"/>
      <c r="N783" s="52"/>
      <c r="O783" s="52"/>
    </row>
    <row r="784" spans="8:15" ht="15.75" customHeight="1">
      <c r="H784" s="38"/>
      <c r="I784" s="38"/>
      <c r="J784" s="38"/>
      <c r="N784" s="52"/>
      <c r="O784" s="52"/>
    </row>
    <row r="785" spans="8:15" ht="15.75" customHeight="1">
      <c r="H785" s="38"/>
      <c r="I785" s="38"/>
      <c r="J785" s="38"/>
      <c r="N785" s="52"/>
      <c r="O785" s="52"/>
    </row>
    <row r="786" spans="8:15" ht="15.75" customHeight="1">
      <c r="H786" s="38"/>
      <c r="I786" s="38"/>
      <c r="J786" s="38"/>
      <c r="N786" s="52"/>
      <c r="O786" s="52"/>
    </row>
    <row r="787" spans="8:15" ht="15.75" customHeight="1">
      <c r="H787" s="38"/>
      <c r="I787" s="38"/>
      <c r="J787" s="38"/>
      <c r="N787" s="52"/>
      <c r="O787" s="52"/>
    </row>
    <row r="788" spans="8:15" ht="15.75" customHeight="1">
      <c r="H788" s="38"/>
      <c r="I788" s="38"/>
      <c r="J788" s="38"/>
      <c r="N788" s="52"/>
      <c r="O788" s="52"/>
    </row>
    <row r="789" spans="8:15" ht="15.75" customHeight="1">
      <c r="H789" s="38"/>
      <c r="I789" s="38"/>
      <c r="J789" s="38"/>
      <c r="N789" s="52"/>
      <c r="O789" s="52"/>
    </row>
    <row r="790" spans="8:15" ht="15.75" customHeight="1">
      <c r="H790" s="38"/>
      <c r="I790" s="38"/>
      <c r="J790" s="38"/>
      <c r="N790" s="52"/>
      <c r="O790" s="52"/>
    </row>
    <row r="791" spans="8:15" ht="15.75" customHeight="1">
      <c r="H791" s="38"/>
      <c r="I791" s="38"/>
      <c r="J791" s="38"/>
      <c r="N791" s="52"/>
      <c r="O791" s="52"/>
    </row>
    <row r="792" spans="8:15" ht="15.75" customHeight="1">
      <c r="H792" s="38"/>
      <c r="I792" s="38"/>
      <c r="J792" s="38"/>
      <c r="N792" s="52"/>
      <c r="O792" s="52"/>
    </row>
    <row r="793" spans="8:15" ht="15.75" customHeight="1">
      <c r="H793" s="38"/>
      <c r="I793" s="38"/>
      <c r="J793" s="38"/>
      <c r="N793" s="52"/>
      <c r="O793" s="52"/>
    </row>
    <row r="794" spans="8:15" ht="15.75" customHeight="1">
      <c r="H794" s="38"/>
      <c r="I794" s="38"/>
      <c r="J794" s="38"/>
      <c r="N794" s="52"/>
      <c r="O794" s="52"/>
    </row>
    <row r="795" spans="8:15" ht="15.75" customHeight="1">
      <c r="H795" s="38"/>
      <c r="I795" s="38"/>
      <c r="J795" s="38"/>
      <c r="N795" s="52"/>
      <c r="O795" s="52"/>
    </row>
    <row r="796" spans="8:15" ht="15.75" customHeight="1">
      <c r="H796" s="38"/>
      <c r="I796" s="38"/>
      <c r="J796" s="38"/>
      <c r="N796" s="52"/>
      <c r="O796" s="52"/>
    </row>
    <row r="797" spans="8:15" ht="15.75" customHeight="1">
      <c r="H797" s="38"/>
      <c r="I797" s="38"/>
      <c r="J797" s="38"/>
      <c r="N797" s="52"/>
      <c r="O797" s="52"/>
    </row>
    <row r="798" spans="8:15" ht="15.75" customHeight="1">
      <c r="H798" s="38"/>
      <c r="I798" s="38"/>
      <c r="J798" s="38"/>
      <c r="N798" s="52"/>
      <c r="O798" s="52"/>
    </row>
    <row r="799" spans="8:15" ht="15.75" customHeight="1">
      <c r="H799" s="38"/>
      <c r="I799" s="38"/>
      <c r="J799" s="38"/>
      <c r="N799" s="52"/>
      <c r="O799" s="52"/>
    </row>
    <row r="800" spans="8:15" ht="15.75" customHeight="1">
      <c r="H800" s="38"/>
      <c r="I800" s="38"/>
      <c r="J800" s="38"/>
      <c r="N800" s="52"/>
      <c r="O800" s="52"/>
    </row>
    <row r="801" spans="8:15" ht="15.75" customHeight="1">
      <c r="H801" s="38"/>
      <c r="I801" s="38"/>
      <c r="J801" s="38"/>
      <c r="N801" s="52"/>
      <c r="O801" s="52"/>
    </row>
    <row r="802" spans="8:15" ht="15.75" customHeight="1">
      <c r="H802" s="38"/>
      <c r="I802" s="38"/>
      <c r="J802" s="38"/>
      <c r="N802" s="52"/>
      <c r="O802" s="52"/>
    </row>
    <row r="803" spans="8:15" ht="15.75" customHeight="1">
      <c r="H803" s="38"/>
      <c r="I803" s="38"/>
      <c r="J803" s="38"/>
      <c r="N803" s="52"/>
      <c r="O803" s="52"/>
    </row>
    <row r="804" spans="8:15" ht="15.75" customHeight="1">
      <c r="H804" s="38"/>
      <c r="I804" s="38"/>
      <c r="J804" s="38"/>
      <c r="N804" s="52"/>
      <c r="O804" s="52"/>
    </row>
    <row r="805" spans="8:15" ht="15.75" customHeight="1">
      <c r="H805" s="38"/>
      <c r="I805" s="38"/>
      <c r="J805" s="38"/>
      <c r="N805" s="52"/>
      <c r="O805" s="52"/>
    </row>
    <row r="806" spans="8:15" ht="15.75" customHeight="1">
      <c r="H806" s="38"/>
      <c r="I806" s="38"/>
      <c r="J806" s="38"/>
      <c r="N806" s="52"/>
      <c r="O806" s="52"/>
    </row>
    <row r="807" spans="8:15" ht="15.75" customHeight="1">
      <c r="H807" s="38"/>
      <c r="I807" s="38"/>
      <c r="J807" s="38"/>
      <c r="N807" s="52"/>
      <c r="O807" s="52"/>
    </row>
    <row r="808" spans="8:15" ht="15.75" customHeight="1">
      <c r="H808" s="38"/>
      <c r="I808" s="38"/>
      <c r="J808" s="38"/>
      <c r="N808" s="52"/>
      <c r="O808" s="52"/>
    </row>
    <row r="809" spans="8:15" ht="15.75" customHeight="1">
      <c r="H809" s="38"/>
      <c r="I809" s="38"/>
      <c r="J809" s="38"/>
      <c r="N809" s="52"/>
      <c r="O809" s="52"/>
    </row>
    <row r="810" spans="8:15" ht="15.75" customHeight="1">
      <c r="H810" s="38"/>
      <c r="I810" s="38"/>
      <c r="J810" s="38"/>
      <c r="N810" s="52"/>
      <c r="O810" s="52"/>
    </row>
    <row r="811" spans="8:15" ht="15.75" customHeight="1">
      <c r="H811" s="38"/>
      <c r="I811" s="38"/>
      <c r="J811" s="38"/>
      <c r="N811" s="52"/>
      <c r="O811" s="52"/>
    </row>
    <row r="812" spans="8:15" ht="15.75" customHeight="1">
      <c r="H812" s="38"/>
      <c r="I812" s="38"/>
      <c r="J812" s="38"/>
      <c r="N812" s="52"/>
      <c r="O812" s="52"/>
    </row>
    <row r="813" spans="8:15" ht="15.75" customHeight="1">
      <c r="H813" s="38"/>
      <c r="I813" s="38"/>
      <c r="J813" s="38"/>
      <c r="N813" s="52"/>
      <c r="O813" s="52"/>
    </row>
    <row r="814" spans="8:15" ht="15.75" customHeight="1">
      <c r="H814" s="38"/>
      <c r="I814" s="38"/>
      <c r="J814" s="38"/>
      <c r="N814" s="52"/>
      <c r="O814" s="52"/>
    </row>
    <row r="815" spans="8:15" ht="15.75" customHeight="1">
      <c r="H815" s="38"/>
      <c r="I815" s="38"/>
      <c r="J815" s="38"/>
      <c r="N815" s="52"/>
      <c r="O815" s="52"/>
    </row>
    <row r="816" spans="8:15" ht="15.75" customHeight="1">
      <c r="H816" s="38"/>
      <c r="I816" s="38"/>
      <c r="J816" s="38"/>
      <c r="N816" s="52"/>
      <c r="O816" s="52"/>
    </row>
    <row r="817" spans="8:15" ht="15.75" customHeight="1">
      <c r="H817" s="38"/>
      <c r="I817" s="38"/>
      <c r="J817" s="38"/>
      <c r="N817" s="52"/>
      <c r="O817" s="52"/>
    </row>
    <row r="818" spans="8:15" ht="15.75" customHeight="1">
      <c r="H818" s="38"/>
      <c r="I818" s="38"/>
      <c r="J818" s="38"/>
      <c r="N818" s="52"/>
      <c r="O818" s="52"/>
    </row>
    <row r="819" spans="8:15" ht="15.75" customHeight="1">
      <c r="H819" s="38"/>
      <c r="I819" s="38"/>
      <c r="J819" s="38"/>
      <c r="N819" s="52"/>
      <c r="O819" s="52"/>
    </row>
    <row r="820" spans="8:15" ht="15.75" customHeight="1">
      <c r="H820" s="38"/>
      <c r="I820" s="38"/>
      <c r="J820" s="38"/>
      <c r="N820" s="52"/>
      <c r="O820" s="52"/>
    </row>
    <row r="821" spans="8:15" ht="15.75" customHeight="1">
      <c r="H821" s="38"/>
      <c r="I821" s="38"/>
      <c r="J821" s="38"/>
      <c r="N821" s="52"/>
      <c r="O821" s="52"/>
    </row>
    <row r="822" spans="8:15" ht="15.75" customHeight="1">
      <c r="H822" s="38"/>
      <c r="I822" s="38"/>
      <c r="J822" s="38"/>
      <c r="N822" s="52"/>
      <c r="O822" s="52"/>
    </row>
    <row r="823" spans="8:15" ht="15.75" customHeight="1">
      <c r="H823" s="38"/>
      <c r="I823" s="38"/>
      <c r="J823" s="38"/>
      <c r="N823" s="52"/>
      <c r="O823" s="52"/>
    </row>
    <row r="824" spans="8:15" ht="15.75" customHeight="1">
      <c r="H824" s="38"/>
      <c r="I824" s="38"/>
      <c r="J824" s="38"/>
      <c r="N824" s="52"/>
      <c r="O824" s="52"/>
    </row>
    <row r="825" spans="8:15" ht="15.75" customHeight="1">
      <c r="H825" s="38"/>
      <c r="I825" s="38"/>
      <c r="J825" s="38"/>
      <c r="N825" s="52"/>
      <c r="O825" s="52"/>
    </row>
    <row r="826" spans="8:15" ht="15.75" customHeight="1">
      <c r="H826" s="38"/>
      <c r="I826" s="38"/>
      <c r="J826" s="38"/>
      <c r="N826" s="52"/>
      <c r="O826" s="52"/>
    </row>
    <row r="827" spans="8:15" ht="15.75" customHeight="1">
      <c r="H827" s="38"/>
      <c r="I827" s="38"/>
      <c r="J827" s="38"/>
      <c r="N827" s="52"/>
      <c r="O827" s="52"/>
    </row>
    <row r="828" spans="8:15" ht="15.75" customHeight="1">
      <c r="H828" s="38"/>
      <c r="I828" s="38"/>
      <c r="J828" s="38"/>
      <c r="N828" s="52"/>
      <c r="O828" s="52"/>
    </row>
    <row r="829" spans="8:15" ht="15.75" customHeight="1">
      <c r="H829" s="38"/>
      <c r="I829" s="38"/>
      <c r="J829" s="38"/>
      <c r="N829" s="52"/>
      <c r="O829" s="52"/>
    </row>
    <row r="830" spans="8:15" ht="15.75" customHeight="1">
      <c r="H830" s="38"/>
      <c r="I830" s="38"/>
      <c r="J830" s="38"/>
      <c r="N830" s="52"/>
      <c r="O830" s="52"/>
    </row>
    <row r="831" spans="8:15" ht="15.75" customHeight="1">
      <c r="H831" s="38"/>
      <c r="I831" s="38"/>
      <c r="J831" s="38"/>
      <c r="N831" s="52"/>
      <c r="O831" s="52"/>
    </row>
    <row r="832" spans="8:15" ht="15.75" customHeight="1">
      <c r="H832" s="38"/>
      <c r="I832" s="38"/>
      <c r="J832" s="38"/>
      <c r="N832" s="52"/>
      <c r="O832" s="52"/>
    </row>
    <row r="833" spans="8:15" ht="15.75" customHeight="1">
      <c r="H833" s="38"/>
      <c r="I833" s="38"/>
      <c r="J833" s="38"/>
      <c r="N833" s="52"/>
      <c r="O833" s="52"/>
    </row>
    <row r="834" spans="8:15" ht="15.75" customHeight="1">
      <c r="H834" s="38"/>
      <c r="I834" s="38"/>
      <c r="J834" s="38"/>
      <c r="N834" s="52"/>
      <c r="O834" s="52"/>
    </row>
    <row r="835" spans="8:15" ht="15.75" customHeight="1">
      <c r="H835" s="38"/>
      <c r="I835" s="38"/>
      <c r="J835" s="38"/>
      <c r="N835" s="52"/>
      <c r="O835" s="52"/>
    </row>
    <row r="836" spans="8:15" ht="15.75" customHeight="1">
      <c r="H836" s="38"/>
      <c r="I836" s="38"/>
      <c r="J836" s="38"/>
      <c r="N836" s="52"/>
      <c r="O836" s="52"/>
    </row>
    <row r="837" spans="8:15" ht="15.75" customHeight="1">
      <c r="H837" s="38"/>
      <c r="I837" s="38"/>
      <c r="J837" s="38"/>
      <c r="N837" s="52"/>
      <c r="O837" s="52"/>
    </row>
    <row r="838" spans="8:15" ht="15.75" customHeight="1">
      <c r="H838" s="38"/>
      <c r="I838" s="38"/>
      <c r="J838" s="38"/>
      <c r="N838" s="52"/>
      <c r="O838" s="52"/>
    </row>
    <row r="839" spans="8:15" ht="15.75" customHeight="1">
      <c r="H839" s="38"/>
      <c r="I839" s="38"/>
      <c r="J839" s="38"/>
      <c r="N839" s="52"/>
      <c r="O839" s="52"/>
    </row>
    <row r="840" spans="8:15" ht="15.75" customHeight="1">
      <c r="H840" s="38"/>
      <c r="I840" s="38"/>
      <c r="J840" s="38"/>
      <c r="N840" s="52"/>
      <c r="O840" s="52"/>
    </row>
    <row r="841" spans="8:15" ht="15.75" customHeight="1">
      <c r="H841" s="38"/>
      <c r="I841" s="38"/>
      <c r="J841" s="38"/>
      <c r="N841" s="52"/>
      <c r="O841" s="52"/>
    </row>
    <row r="842" spans="8:15" ht="15.75" customHeight="1">
      <c r="H842" s="38"/>
      <c r="I842" s="38"/>
      <c r="J842" s="38"/>
      <c r="N842" s="52"/>
      <c r="O842" s="52"/>
    </row>
    <row r="843" spans="8:15" ht="15.75" customHeight="1">
      <c r="H843" s="38"/>
      <c r="I843" s="38"/>
      <c r="J843" s="38"/>
      <c r="N843" s="52"/>
      <c r="O843" s="52"/>
    </row>
    <row r="844" spans="8:15" ht="15.75" customHeight="1">
      <c r="H844" s="38"/>
      <c r="I844" s="38"/>
      <c r="J844" s="38"/>
      <c r="N844" s="52"/>
      <c r="O844" s="52"/>
    </row>
    <row r="845" spans="8:15" ht="15.75" customHeight="1">
      <c r="H845" s="38"/>
      <c r="I845" s="38"/>
      <c r="J845" s="38"/>
      <c r="N845" s="52"/>
      <c r="O845" s="52"/>
    </row>
    <row r="846" spans="8:15" ht="15.75" customHeight="1">
      <c r="H846" s="38"/>
      <c r="I846" s="38"/>
      <c r="J846" s="38"/>
      <c r="N846" s="52"/>
      <c r="O846" s="52"/>
    </row>
    <row r="847" spans="8:15" ht="15.75" customHeight="1">
      <c r="H847" s="38"/>
      <c r="I847" s="38"/>
      <c r="J847" s="38"/>
      <c r="N847" s="52"/>
      <c r="O847" s="52"/>
    </row>
    <row r="848" spans="8:15" ht="15.75" customHeight="1">
      <c r="H848" s="38"/>
      <c r="I848" s="38"/>
      <c r="J848" s="38"/>
      <c r="N848" s="52"/>
      <c r="O848" s="52"/>
    </row>
    <row r="849" spans="8:15" ht="15.75" customHeight="1">
      <c r="H849" s="38"/>
      <c r="I849" s="38"/>
      <c r="J849" s="38"/>
      <c r="N849" s="52"/>
      <c r="O849" s="52"/>
    </row>
    <row r="850" spans="8:15" ht="15.75" customHeight="1">
      <c r="H850" s="38"/>
      <c r="I850" s="38"/>
      <c r="J850" s="38"/>
      <c r="N850" s="52"/>
      <c r="O850" s="52"/>
    </row>
    <row r="851" spans="8:15" ht="15.75" customHeight="1">
      <c r="H851" s="38"/>
      <c r="I851" s="38"/>
      <c r="J851" s="38"/>
      <c r="N851" s="52"/>
      <c r="O851" s="52"/>
    </row>
    <row r="852" spans="8:15" ht="15.75" customHeight="1">
      <c r="H852" s="38"/>
      <c r="I852" s="38"/>
      <c r="J852" s="38"/>
      <c r="N852" s="52"/>
      <c r="O852" s="52"/>
    </row>
    <row r="853" spans="8:15" ht="15.75" customHeight="1">
      <c r="H853" s="38"/>
      <c r="I853" s="38"/>
      <c r="J853" s="38"/>
      <c r="N853" s="52"/>
      <c r="O853" s="52"/>
    </row>
    <row r="854" spans="8:15" ht="15.75" customHeight="1">
      <c r="H854" s="38"/>
      <c r="I854" s="38"/>
      <c r="J854" s="38"/>
      <c r="N854" s="52"/>
      <c r="O854" s="52"/>
    </row>
    <row r="855" spans="8:15" ht="15.75" customHeight="1">
      <c r="H855" s="38"/>
      <c r="I855" s="38"/>
      <c r="J855" s="38"/>
      <c r="N855" s="52"/>
      <c r="O855" s="52"/>
    </row>
    <row r="856" spans="8:15" ht="15.75" customHeight="1">
      <c r="H856" s="38"/>
      <c r="I856" s="38"/>
      <c r="J856" s="38"/>
      <c r="N856" s="52"/>
      <c r="O856" s="52"/>
    </row>
    <row r="857" spans="8:15" ht="15.75" customHeight="1">
      <c r="H857" s="38"/>
      <c r="I857" s="38"/>
      <c r="J857" s="38"/>
      <c r="N857" s="52"/>
      <c r="O857" s="52"/>
    </row>
    <row r="858" spans="8:15" ht="15.75" customHeight="1">
      <c r="H858" s="38"/>
      <c r="I858" s="38"/>
      <c r="J858" s="38"/>
      <c r="N858" s="52"/>
      <c r="O858" s="52"/>
    </row>
    <row r="859" spans="8:15" ht="15.75" customHeight="1">
      <c r="H859" s="38"/>
      <c r="I859" s="38"/>
      <c r="J859" s="38"/>
      <c r="N859" s="52"/>
      <c r="O859" s="52"/>
    </row>
    <row r="860" spans="8:15" ht="15.75" customHeight="1">
      <c r="H860" s="38"/>
      <c r="I860" s="38"/>
      <c r="J860" s="38"/>
      <c r="N860" s="52"/>
      <c r="O860" s="52"/>
    </row>
    <row r="861" spans="8:15" ht="15.75" customHeight="1">
      <c r="H861" s="38"/>
      <c r="I861" s="38"/>
      <c r="J861" s="38"/>
      <c r="N861" s="52"/>
      <c r="O861" s="52"/>
    </row>
    <row r="862" spans="8:15" ht="15.75" customHeight="1">
      <c r="H862" s="38"/>
      <c r="I862" s="38"/>
      <c r="J862" s="38"/>
      <c r="N862" s="52"/>
      <c r="O862" s="52"/>
    </row>
    <row r="863" spans="8:15" ht="15.75" customHeight="1">
      <c r="H863" s="38"/>
      <c r="I863" s="38"/>
      <c r="J863" s="38"/>
      <c r="N863" s="52"/>
      <c r="O863" s="52"/>
    </row>
    <row r="864" spans="8:15" ht="15.75" customHeight="1">
      <c r="H864" s="38"/>
      <c r="I864" s="38"/>
      <c r="J864" s="38"/>
      <c r="N864" s="52"/>
      <c r="O864" s="52"/>
    </row>
    <row r="865" spans="8:15" ht="15.75" customHeight="1">
      <c r="H865" s="38"/>
      <c r="I865" s="38"/>
      <c r="J865" s="38"/>
      <c r="N865" s="52"/>
      <c r="O865" s="52"/>
    </row>
    <row r="866" spans="8:15" ht="15.75" customHeight="1">
      <c r="H866" s="38"/>
      <c r="I866" s="38"/>
      <c r="J866" s="38"/>
      <c r="N866" s="52"/>
      <c r="O866" s="52"/>
    </row>
    <row r="867" spans="8:15" ht="15.75" customHeight="1">
      <c r="H867" s="38"/>
      <c r="I867" s="38"/>
      <c r="J867" s="38"/>
      <c r="N867" s="52"/>
      <c r="O867" s="52"/>
    </row>
    <row r="868" spans="8:15" ht="15.75" customHeight="1">
      <c r="H868" s="38"/>
      <c r="I868" s="38"/>
      <c r="J868" s="38"/>
      <c r="N868" s="52"/>
      <c r="O868" s="52"/>
    </row>
    <row r="869" spans="8:15" ht="15.75" customHeight="1">
      <c r="H869" s="38"/>
      <c r="I869" s="38"/>
      <c r="J869" s="38"/>
      <c r="N869" s="52"/>
      <c r="O869" s="52"/>
    </row>
    <row r="870" spans="8:15" ht="15.75" customHeight="1">
      <c r="H870" s="38"/>
      <c r="I870" s="38"/>
      <c r="J870" s="38"/>
      <c r="N870" s="52"/>
      <c r="O870" s="52"/>
    </row>
    <row r="871" spans="8:15" ht="15.75" customHeight="1">
      <c r="H871" s="38"/>
      <c r="I871" s="38"/>
      <c r="J871" s="38"/>
      <c r="N871" s="52"/>
      <c r="O871" s="52"/>
    </row>
    <row r="872" spans="8:15" ht="15.75" customHeight="1">
      <c r="H872" s="38"/>
      <c r="I872" s="38"/>
      <c r="J872" s="38"/>
      <c r="N872" s="52"/>
      <c r="O872" s="52"/>
    </row>
    <row r="873" spans="8:15" ht="15.75" customHeight="1">
      <c r="H873" s="38"/>
      <c r="I873" s="38"/>
      <c r="J873" s="38"/>
      <c r="N873" s="52"/>
      <c r="O873" s="52"/>
    </row>
    <row r="874" spans="8:15" ht="15.75" customHeight="1">
      <c r="H874" s="38"/>
      <c r="I874" s="38"/>
      <c r="J874" s="38"/>
      <c r="N874" s="52"/>
      <c r="O874" s="52"/>
    </row>
    <row r="875" spans="8:15" ht="15.75" customHeight="1">
      <c r="H875" s="38"/>
      <c r="I875" s="38"/>
      <c r="J875" s="38"/>
      <c r="N875" s="52"/>
      <c r="O875" s="52"/>
    </row>
    <row r="876" spans="8:15" ht="15.75" customHeight="1">
      <c r="H876" s="38"/>
      <c r="I876" s="38"/>
      <c r="J876" s="38"/>
      <c r="N876" s="52"/>
      <c r="O876" s="52"/>
    </row>
    <row r="877" spans="8:15" ht="15.75" customHeight="1">
      <c r="H877" s="38"/>
      <c r="I877" s="38"/>
      <c r="J877" s="38"/>
      <c r="N877" s="52"/>
      <c r="O877" s="52"/>
    </row>
    <row r="878" spans="8:15" ht="15.75" customHeight="1">
      <c r="H878" s="38"/>
      <c r="I878" s="38"/>
      <c r="J878" s="38"/>
      <c r="N878" s="52"/>
      <c r="O878" s="52"/>
    </row>
    <row r="879" spans="8:15" ht="15.75" customHeight="1">
      <c r="H879" s="38"/>
      <c r="I879" s="38"/>
      <c r="J879" s="38"/>
      <c r="N879" s="52"/>
      <c r="O879" s="52"/>
    </row>
    <row r="880" spans="8:15" ht="15.75" customHeight="1">
      <c r="H880" s="38"/>
      <c r="I880" s="38"/>
      <c r="J880" s="38"/>
      <c r="N880" s="52"/>
      <c r="O880" s="52"/>
    </row>
    <row r="881" spans="8:15" ht="15.75" customHeight="1">
      <c r="H881" s="38"/>
      <c r="I881" s="38"/>
      <c r="J881" s="38"/>
      <c r="N881" s="52"/>
      <c r="O881" s="52"/>
    </row>
    <row r="882" spans="8:15" ht="15.75" customHeight="1">
      <c r="H882" s="38"/>
      <c r="I882" s="38"/>
      <c r="J882" s="38"/>
      <c r="N882" s="52"/>
      <c r="O882" s="52"/>
    </row>
    <row r="883" spans="8:15" ht="15.75" customHeight="1">
      <c r="H883" s="38"/>
      <c r="I883" s="38"/>
      <c r="J883" s="38"/>
      <c r="N883" s="52"/>
      <c r="O883" s="52"/>
    </row>
    <row r="884" spans="8:15" ht="15.75" customHeight="1">
      <c r="H884" s="38"/>
      <c r="I884" s="38"/>
      <c r="J884" s="38"/>
      <c r="N884" s="52"/>
      <c r="O884" s="52"/>
    </row>
    <row r="885" spans="8:15" ht="15.75" customHeight="1">
      <c r="H885" s="38"/>
      <c r="I885" s="38"/>
      <c r="J885" s="38"/>
      <c r="N885" s="52"/>
      <c r="O885" s="52"/>
    </row>
    <row r="886" spans="8:15" ht="15.75" customHeight="1">
      <c r="H886" s="38"/>
      <c r="I886" s="38"/>
      <c r="J886" s="38"/>
      <c r="N886" s="52"/>
      <c r="O886" s="52"/>
    </row>
    <row r="887" spans="8:15" ht="15.75" customHeight="1">
      <c r="H887" s="38"/>
      <c r="I887" s="38"/>
      <c r="J887" s="38"/>
      <c r="N887" s="52"/>
      <c r="O887" s="52"/>
    </row>
    <row r="888" spans="8:15" ht="15.75" customHeight="1">
      <c r="H888" s="38"/>
      <c r="I888" s="38"/>
      <c r="J888" s="38"/>
      <c r="N888" s="52"/>
      <c r="O888" s="52"/>
    </row>
    <row r="889" spans="8:15" ht="15.75" customHeight="1">
      <c r="H889" s="38"/>
      <c r="I889" s="38"/>
      <c r="J889" s="38"/>
      <c r="N889" s="52"/>
      <c r="O889" s="52"/>
    </row>
    <row r="890" spans="8:15" ht="15.75" customHeight="1">
      <c r="H890" s="38"/>
      <c r="I890" s="38"/>
      <c r="J890" s="38"/>
      <c r="N890" s="52"/>
      <c r="O890" s="52"/>
    </row>
    <row r="891" spans="8:15" ht="15.75" customHeight="1">
      <c r="H891" s="38"/>
      <c r="I891" s="38"/>
      <c r="J891" s="38"/>
      <c r="N891" s="52"/>
      <c r="O891" s="52"/>
    </row>
    <row r="892" spans="8:15" ht="15.75" customHeight="1">
      <c r="H892" s="38"/>
      <c r="I892" s="38"/>
      <c r="J892" s="38"/>
      <c r="N892" s="52"/>
      <c r="O892" s="52"/>
    </row>
    <row r="893" spans="8:15" ht="15.75" customHeight="1">
      <c r="H893" s="38"/>
      <c r="I893" s="38"/>
      <c r="J893" s="38"/>
      <c r="N893" s="52"/>
      <c r="O893" s="52"/>
    </row>
    <row r="894" spans="8:15" ht="15.75" customHeight="1">
      <c r="H894" s="38"/>
      <c r="I894" s="38"/>
      <c r="J894" s="38"/>
      <c r="N894" s="52"/>
      <c r="O894" s="52"/>
    </row>
    <row r="895" spans="8:15" ht="15.75" customHeight="1">
      <c r="H895" s="38"/>
      <c r="I895" s="38"/>
      <c r="J895" s="38"/>
      <c r="N895" s="52"/>
      <c r="O895" s="52"/>
    </row>
    <row r="896" spans="8:15" ht="15.75" customHeight="1">
      <c r="H896" s="38"/>
      <c r="I896" s="38"/>
      <c r="J896" s="38"/>
      <c r="N896" s="52"/>
      <c r="O896" s="52"/>
    </row>
    <row r="897" spans="8:15" ht="15.75" customHeight="1">
      <c r="H897" s="38"/>
      <c r="I897" s="38"/>
      <c r="J897" s="38"/>
      <c r="N897" s="52"/>
      <c r="O897" s="52"/>
    </row>
    <row r="898" spans="8:15" ht="15.75" customHeight="1">
      <c r="H898" s="38"/>
      <c r="I898" s="38"/>
      <c r="J898" s="38"/>
      <c r="N898" s="52"/>
      <c r="O898" s="52"/>
    </row>
    <row r="899" spans="8:15" ht="15.75" customHeight="1">
      <c r="H899" s="38"/>
      <c r="I899" s="38"/>
      <c r="J899" s="38"/>
      <c r="N899" s="52"/>
      <c r="O899" s="52"/>
    </row>
    <row r="900" spans="8:15" ht="15.75" customHeight="1">
      <c r="H900" s="38"/>
      <c r="I900" s="38"/>
      <c r="J900" s="38"/>
      <c r="N900" s="52"/>
      <c r="O900" s="52"/>
    </row>
    <row r="901" spans="8:15" ht="15.75" customHeight="1">
      <c r="H901" s="38"/>
      <c r="I901" s="38"/>
      <c r="J901" s="38"/>
      <c r="N901" s="52"/>
      <c r="O901" s="52"/>
    </row>
    <row r="902" spans="8:15" ht="15.75" customHeight="1">
      <c r="H902" s="38"/>
      <c r="I902" s="38"/>
      <c r="J902" s="38"/>
      <c r="N902" s="52"/>
      <c r="O902" s="52"/>
    </row>
    <row r="903" spans="8:15" ht="15.75" customHeight="1">
      <c r="H903" s="38"/>
      <c r="I903" s="38"/>
      <c r="J903" s="38"/>
      <c r="N903" s="52"/>
      <c r="O903" s="52"/>
    </row>
    <row r="904" spans="8:15" ht="15.75" customHeight="1">
      <c r="H904" s="38"/>
      <c r="I904" s="38"/>
      <c r="J904" s="38"/>
      <c r="N904" s="52"/>
      <c r="O904" s="52"/>
    </row>
    <row r="905" spans="8:15" ht="15.75" customHeight="1">
      <c r="H905" s="38"/>
      <c r="I905" s="38"/>
      <c r="J905" s="38"/>
      <c r="N905" s="52"/>
      <c r="O905" s="52"/>
    </row>
    <row r="906" spans="8:15" ht="15.75" customHeight="1">
      <c r="H906" s="38"/>
      <c r="I906" s="38"/>
      <c r="J906" s="38"/>
      <c r="N906" s="52"/>
      <c r="O906" s="52"/>
    </row>
    <row r="907" spans="8:15" ht="15.75" customHeight="1">
      <c r="H907" s="38"/>
      <c r="I907" s="38"/>
      <c r="J907" s="38"/>
      <c r="N907" s="52"/>
      <c r="O907" s="52"/>
    </row>
    <row r="908" spans="8:15" ht="15.75" customHeight="1">
      <c r="H908" s="38"/>
      <c r="I908" s="38"/>
      <c r="J908" s="38"/>
      <c r="N908" s="52"/>
      <c r="O908" s="52"/>
    </row>
    <row r="909" spans="8:15" ht="15.75" customHeight="1">
      <c r="H909" s="38"/>
      <c r="I909" s="38"/>
      <c r="J909" s="38"/>
      <c r="N909" s="52"/>
      <c r="O909" s="52"/>
    </row>
    <row r="910" spans="8:15" ht="15.75" customHeight="1">
      <c r="H910" s="38"/>
      <c r="I910" s="38"/>
      <c r="J910" s="38"/>
      <c r="N910" s="52"/>
      <c r="O910" s="52"/>
    </row>
    <row r="911" spans="8:15" ht="15.75" customHeight="1">
      <c r="H911" s="38"/>
      <c r="I911" s="38"/>
      <c r="J911" s="38"/>
      <c r="N911" s="52"/>
      <c r="O911" s="52"/>
    </row>
    <row r="912" spans="8:15" ht="15.75" customHeight="1">
      <c r="H912" s="38"/>
      <c r="I912" s="38"/>
      <c r="J912" s="38"/>
      <c r="N912" s="52"/>
      <c r="O912" s="52"/>
    </row>
    <row r="913" spans="8:15" ht="15.75" customHeight="1">
      <c r="H913" s="38"/>
      <c r="I913" s="38"/>
      <c r="J913" s="38"/>
      <c r="N913" s="52"/>
      <c r="O913" s="52"/>
    </row>
    <row r="914" spans="8:15" ht="15.75" customHeight="1">
      <c r="H914" s="38"/>
      <c r="I914" s="38"/>
      <c r="J914" s="38"/>
      <c r="N914" s="52"/>
      <c r="O914" s="52"/>
    </row>
    <row r="915" spans="8:15" ht="15.75" customHeight="1">
      <c r="H915" s="38"/>
      <c r="I915" s="38"/>
      <c r="J915" s="38"/>
      <c r="N915" s="52"/>
      <c r="O915" s="52"/>
    </row>
    <row r="916" spans="8:15" ht="15.75" customHeight="1">
      <c r="H916" s="38"/>
      <c r="I916" s="38"/>
      <c r="J916" s="38"/>
      <c r="N916" s="52"/>
      <c r="O916" s="52"/>
    </row>
    <row r="917" spans="8:15" ht="15.75" customHeight="1">
      <c r="H917" s="38"/>
      <c r="I917" s="38"/>
      <c r="J917" s="38"/>
      <c r="N917" s="52"/>
      <c r="O917" s="52"/>
    </row>
    <row r="918" spans="8:15" ht="15.75" customHeight="1">
      <c r="H918" s="38"/>
      <c r="I918" s="38"/>
      <c r="J918" s="38"/>
      <c r="N918" s="52"/>
      <c r="O918" s="52"/>
    </row>
    <row r="919" spans="8:15" ht="15.75" customHeight="1">
      <c r="H919" s="38"/>
      <c r="I919" s="38"/>
      <c r="J919" s="38"/>
      <c r="N919" s="52"/>
      <c r="O919" s="52"/>
    </row>
    <row r="920" spans="8:15" ht="15.75" customHeight="1">
      <c r="H920" s="38"/>
      <c r="I920" s="38"/>
      <c r="J920" s="38"/>
      <c r="N920" s="52"/>
      <c r="O920" s="52"/>
    </row>
    <row r="921" spans="8:15" ht="15.75" customHeight="1">
      <c r="H921" s="38"/>
      <c r="I921" s="38"/>
      <c r="J921" s="38"/>
      <c r="N921" s="52"/>
      <c r="O921" s="52"/>
    </row>
    <row r="922" spans="8:15" ht="15.75" customHeight="1">
      <c r="H922" s="38"/>
      <c r="I922" s="38"/>
      <c r="J922" s="38"/>
      <c r="N922" s="52"/>
      <c r="O922" s="52"/>
    </row>
    <row r="923" spans="8:15" ht="15.75" customHeight="1">
      <c r="H923" s="38"/>
      <c r="I923" s="38"/>
      <c r="J923" s="38"/>
      <c r="N923" s="52"/>
      <c r="O923" s="52"/>
    </row>
    <row r="924" spans="8:15" ht="15.75" customHeight="1">
      <c r="H924" s="38"/>
      <c r="I924" s="38"/>
      <c r="J924" s="38"/>
      <c r="N924" s="52"/>
      <c r="O924" s="52"/>
    </row>
    <row r="925" spans="8:15" ht="15.75" customHeight="1">
      <c r="H925" s="38"/>
      <c r="I925" s="38"/>
      <c r="J925" s="38"/>
      <c r="N925" s="52"/>
      <c r="O925" s="52"/>
    </row>
    <row r="926" spans="8:15" ht="15.75" customHeight="1">
      <c r="H926" s="38"/>
      <c r="I926" s="38"/>
      <c r="J926" s="38"/>
      <c r="N926" s="52"/>
      <c r="O926" s="52"/>
    </row>
    <row r="927" spans="8:15" ht="15.75" customHeight="1">
      <c r="H927" s="38"/>
      <c r="I927" s="38"/>
      <c r="J927" s="38"/>
      <c r="N927" s="52"/>
      <c r="O927" s="52"/>
    </row>
    <row r="928" spans="8:15" ht="15.75" customHeight="1">
      <c r="H928" s="38"/>
      <c r="I928" s="38"/>
      <c r="J928" s="38"/>
      <c r="N928" s="52"/>
      <c r="O928" s="52"/>
    </row>
    <row r="929" spans="8:15" ht="15.75" customHeight="1">
      <c r="H929" s="38"/>
      <c r="I929" s="38"/>
      <c r="J929" s="38"/>
      <c r="N929" s="52"/>
      <c r="O929" s="52"/>
    </row>
    <row r="930" spans="8:15" ht="15.75" customHeight="1">
      <c r="H930" s="38"/>
      <c r="I930" s="38"/>
      <c r="J930" s="38"/>
      <c r="N930" s="52"/>
      <c r="O930" s="52"/>
    </row>
    <row r="931" spans="8:15" ht="15.75" customHeight="1">
      <c r="H931" s="38"/>
      <c r="I931" s="38"/>
      <c r="J931" s="38"/>
      <c r="N931" s="52"/>
      <c r="O931" s="52"/>
    </row>
    <row r="932" spans="8:15" ht="15.75" customHeight="1">
      <c r="H932" s="38"/>
      <c r="I932" s="38"/>
      <c r="J932" s="38"/>
      <c r="N932" s="52"/>
      <c r="O932" s="52"/>
    </row>
    <row r="933" spans="8:15" ht="15.75" customHeight="1">
      <c r="H933" s="38"/>
      <c r="I933" s="38"/>
      <c r="J933" s="38"/>
      <c r="N933" s="52"/>
      <c r="O933" s="52"/>
    </row>
    <row r="934" spans="8:15" ht="15.75" customHeight="1">
      <c r="H934" s="38"/>
      <c r="I934" s="38"/>
      <c r="J934" s="38"/>
      <c r="N934" s="52"/>
      <c r="O934" s="52"/>
    </row>
    <row r="935" spans="8:15" ht="15.75" customHeight="1">
      <c r="H935" s="38"/>
      <c r="I935" s="38"/>
      <c r="J935" s="38"/>
      <c r="N935" s="52"/>
      <c r="O935" s="52"/>
    </row>
    <row r="936" spans="8:15" ht="15.75" customHeight="1">
      <c r="H936" s="38"/>
      <c r="I936" s="38"/>
      <c r="J936" s="38"/>
      <c r="N936" s="52"/>
      <c r="O936" s="52"/>
    </row>
    <row r="937" spans="8:15" ht="15.75" customHeight="1">
      <c r="H937" s="38"/>
      <c r="I937" s="38"/>
      <c r="J937" s="38"/>
      <c r="N937" s="52"/>
      <c r="O937" s="52"/>
    </row>
    <row r="938" spans="8:15" ht="15.75" customHeight="1">
      <c r="H938" s="38"/>
      <c r="I938" s="38"/>
      <c r="J938" s="38"/>
      <c r="N938" s="52"/>
      <c r="O938" s="52"/>
    </row>
    <row r="939" spans="8:15" ht="15.75" customHeight="1">
      <c r="H939" s="38"/>
      <c r="I939" s="38"/>
      <c r="J939" s="38"/>
      <c r="N939" s="52"/>
      <c r="O939" s="52"/>
    </row>
    <row r="940" spans="8:15" ht="15.75" customHeight="1">
      <c r="H940" s="38"/>
      <c r="I940" s="38"/>
      <c r="J940" s="38"/>
      <c r="N940" s="52"/>
      <c r="O940" s="52"/>
    </row>
    <row r="941" spans="8:15" ht="15.75" customHeight="1">
      <c r="H941" s="38"/>
      <c r="I941" s="38"/>
      <c r="J941" s="38"/>
      <c r="N941" s="52"/>
      <c r="O941" s="52"/>
    </row>
    <row r="942" spans="8:15" ht="15.75" customHeight="1">
      <c r="H942" s="38"/>
      <c r="I942" s="38"/>
      <c r="J942" s="38"/>
      <c r="N942" s="52"/>
      <c r="O942" s="52"/>
    </row>
    <row r="943" spans="8:15" ht="15.75" customHeight="1">
      <c r="H943" s="38"/>
      <c r="I943" s="38"/>
      <c r="J943" s="38"/>
      <c r="N943" s="52"/>
      <c r="O943" s="52"/>
    </row>
    <row r="944" spans="8:15" ht="15.75" customHeight="1">
      <c r="H944" s="38"/>
      <c r="I944" s="38"/>
      <c r="J944" s="38"/>
      <c r="N944" s="52"/>
      <c r="O944" s="52"/>
    </row>
    <row r="945" spans="8:15" ht="15.75" customHeight="1">
      <c r="H945" s="38"/>
      <c r="I945" s="38"/>
      <c r="J945" s="38"/>
      <c r="N945" s="52"/>
      <c r="O945" s="52"/>
    </row>
    <row r="946" spans="8:15" ht="15.75" customHeight="1">
      <c r="H946" s="38"/>
      <c r="I946" s="38"/>
      <c r="J946" s="38"/>
      <c r="N946" s="52"/>
      <c r="O946" s="52"/>
    </row>
    <row r="947" spans="8:15" ht="15.75" customHeight="1">
      <c r="H947" s="38"/>
      <c r="I947" s="38"/>
      <c r="J947" s="38"/>
      <c r="N947" s="52"/>
      <c r="O947" s="52"/>
    </row>
    <row r="948" spans="8:15" ht="15.75" customHeight="1">
      <c r="H948" s="38"/>
      <c r="I948" s="38"/>
      <c r="J948" s="38"/>
      <c r="N948" s="52"/>
      <c r="O948" s="52"/>
    </row>
    <row r="949" spans="8:15" ht="15.75" customHeight="1">
      <c r="H949" s="38"/>
      <c r="I949" s="38"/>
      <c r="J949" s="38"/>
      <c r="N949" s="52"/>
      <c r="O949" s="52"/>
    </row>
    <row r="950" spans="8:15" ht="15.75" customHeight="1">
      <c r="H950" s="38"/>
      <c r="I950" s="38"/>
      <c r="J950" s="38"/>
      <c r="N950" s="52"/>
      <c r="O950" s="52"/>
    </row>
    <row r="951" spans="8:15" ht="15.75" customHeight="1">
      <c r="H951" s="38"/>
      <c r="I951" s="38"/>
      <c r="J951" s="38"/>
      <c r="N951" s="52"/>
      <c r="O951" s="52"/>
    </row>
    <row r="952" spans="8:15" ht="15.75" customHeight="1">
      <c r="H952" s="38"/>
      <c r="I952" s="38"/>
      <c r="J952" s="38"/>
      <c r="N952" s="52"/>
      <c r="O952" s="52"/>
    </row>
    <row r="953" spans="8:15" ht="15.75" customHeight="1">
      <c r="H953" s="38"/>
      <c r="I953" s="38"/>
      <c r="J953" s="38"/>
      <c r="N953" s="52"/>
      <c r="O953" s="52"/>
    </row>
    <row r="954" spans="8:15" ht="15.75" customHeight="1">
      <c r="H954" s="38"/>
      <c r="I954" s="38"/>
      <c r="J954" s="38"/>
      <c r="N954" s="52"/>
      <c r="O954" s="52"/>
    </row>
    <row r="955" spans="8:15" ht="15.75" customHeight="1">
      <c r="H955" s="38"/>
      <c r="I955" s="38"/>
      <c r="J955" s="38"/>
      <c r="N955" s="52"/>
      <c r="O955" s="52"/>
    </row>
    <row r="956" spans="8:15" ht="15.75" customHeight="1">
      <c r="H956" s="38"/>
      <c r="I956" s="38"/>
      <c r="J956" s="38"/>
      <c r="N956" s="52"/>
      <c r="O956" s="52"/>
    </row>
    <row r="957" spans="8:15" ht="15.75" customHeight="1">
      <c r="H957" s="38"/>
      <c r="I957" s="38"/>
      <c r="J957" s="38"/>
      <c r="N957" s="52"/>
      <c r="O957" s="52"/>
    </row>
    <row r="958" spans="8:15" ht="15.75" customHeight="1">
      <c r="H958" s="38"/>
      <c r="I958" s="38"/>
      <c r="J958" s="38"/>
      <c r="N958" s="52"/>
      <c r="O958" s="52"/>
    </row>
    <row r="959" spans="8:15" ht="15.75" customHeight="1">
      <c r="H959" s="38"/>
      <c r="I959" s="38"/>
      <c r="J959" s="38"/>
      <c r="N959" s="52"/>
      <c r="O959" s="52"/>
    </row>
    <row r="960" spans="8:15" ht="15.75" customHeight="1">
      <c r="H960" s="38"/>
      <c r="I960" s="38"/>
      <c r="J960" s="38"/>
      <c r="N960" s="52"/>
      <c r="O960" s="52"/>
    </row>
    <row r="961" spans="8:15" ht="15.75" customHeight="1">
      <c r="H961" s="38"/>
      <c r="I961" s="38"/>
      <c r="J961" s="38"/>
      <c r="N961" s="52"/>
      <c r="O961" s="52"/>
    </row>
    <row r="962" spans="8:15" ht="15.75" customHeight="1">
      <c r="H962" s="38"/>
      <c r="I962" s="38"/>
      <c r="J962" s="38"/>
      <c r="N962" s="52"/>
      <c r="O962" s="52"/>
    </row>
    <row r="963" spans="8:15" ht="15.75" customHeight="1">
      <c r="H963" s="38"/>
      <c r="I963" s="38"/>
      <c r="J963" s="38"/>
      <c r="N963" s="52"/>
      <c r="O963" s="52"/>
    </row>
    <row r="964" spans="8:15" ht="15.75" customHeight="1">
      <c r="H964" s="38"/>
      <c r="I964" s="38"/>
      <c r="J964" s="38"/>
      <c r="N964" s="52"/>
      <c r="O964" s="52"/>
    </row>
    <row r="965" spans="8:15" ht="15.75" customHeight="1">
      <c r="H965" s="38"/>
      <c r="I965" s="38"/>
      <c r="J965" s="38"/>
      <c r="N965" s="52"/>
      <c r="O965" s="52"/>
    </row>
    <row r="966" spans="8:15" ht="15.75" customHeight="1">
      <c r="H966" s="38"/>
      <c r="I966" s="38"/>
      <c r="J966" s="38"/>
      <c r="N966" s="52"/>
      <c r="O966" s="52"/>
    </row>
    <row r="967" spans="8:15" ht="15.75" customHeight="1">
      <c r="H967" s="38"/>
      <c r="I967" s="38"/>
      <c r="J967" s="38"/>
      <c r="N967" s="52"/>
      <c r="O967" s="52"/>
    </row>
    <row r="968" spans="8:15" ht="15.75" customHeight="1">
      <c r="H968" s="38"/>
      <c r="I968" s="38"/>
      <c r="J968" s="38"/>
      <c r="N968" s="52"/>
      <c r="O968" s="52"/>
    </row>
    <row r="969" spans="8:15" ht="15.75" customHeight="1">
      <c r="H969" s="38"/>
      <c r="I969" s="38"/>
      <c r="J969" s="38"/>
      <c r="N969" s="52"/>
      <c r="O969" s="52"/>
    </row>
    <row r="970" spans="8:15" ht="15.75" customHeight="1">
      <c r="H970" s="38"/>
      <c r="I970" s="38"/>
      <c r="J970" s="38"/>
      <c r="N970" s="52"/>
      <c r="O970" s="52"/>
    </row>
    <row r="971" spans="8:15" ht="15.75" customHeight="1">
      <c r="H971" s="38"/>
      <c r="I971" s="38"/>
      <c r="J971" s="38"/>
      <c r="N971" s="52"/>
      <c r="O971" s="52"/>
    </row>
    <row r="972" spans="8:15" ht="15.75" customHeight="1">
      <c r="H972" s="38"/>
      <c r="I972" s="38"/>
      <c r="J972" s="38"/>
      <c r="N972" s="52"/>
      <c r="O972" s="52"/>
    </row>
    <row r="973" spans="8:15" ht="15.75" customHeight="1">
      <c r="H973" s="38"/>
      <c r="I973" s="38"/>
      <c r="J973" s="38"/>
      <c r="N973" s="52"/>
      <c r="O973" s="52"/>
    </row>
    <row r="974" spans="8:15" ht="15.75" customHeight="1">
      <c r="H974" s="38"/>
      <c r="I974" s="38"/>
      <c r="J974" s="38"/>
      <c r="N974" s="52"/>
      <c r="O974" s="52"/>
    </row>
    <row r="975" spans="8:15" ht="15.75" customHeight="1">
      <c r="H975" s="38"/>
      <c r="I975" s="38"/>
      <c r="J975" s="38"/>
      <c r="N975" s="52"/>
      <c r="O975" s="52"/>
    </row>
    <row r="976" spans="8:15" ht="15.75" customHeight="1">
      <c r="H976" s="38"/>
      <c r="I976" s="38"/>
      <c r="J976" s="38"/>
      <c r="N976" s="52"/>
      <c r="O976" s="52"/>
    </row>
    <row r="977" spans="8:15" ht="15.75" customHeight="1">
      <c r="H977" s="38"/>
      <c r="I977" s="38"/>
      <c r="J977" s="38"/>
      <c r="N977" s="52"/>
      <c r="O977" s="52"/>
    </row>
    <row r="978" spans="8:15" ht="15.75" customHeight="1">
      <c r="H978" s="38"/>
      <c r="I978" s="38"/>
      <c r="J978" s="38"/>
      <c r="N978" s="52"/>
      <c r="O978" s="52"/>
    </row>
    <row r="979" spans="8:15" ht="15.75" customHeight="1">
      <c r="H979" s="38"/>
      <c r="I979" s="38"/>
      <c r="J979" s="38"/>
      <c r="N979" s="52"/>
      <c r="O979" s="52"/>
    </row>
    <row r="980" spans="8:15" ht="15.75" customHeight="1">
      <c r="H980" s="38"/>
      <c r="I980" s="38"/>
      <c r="J980" s="38"/>
      <c r="N980" s="52"/>
      <c r="O980" s="52"/>
    </row>
    <row r="981" spans="8:15" ht="15.75" customHeight="1">
      <c r="H981" s="38"/>
      <c r="I981" s="38"/>
      <c r="J981" s="38"/>
      <c r="N981" s="52"/>
      <c r="O981" s="52"/>
    </row>
    <row r="982" spans="8:15" ht="15.75" customHeight="1">
      <c r="H982" s="38"/>
      <c r="I982" s="38"/>
      <c r="J982" s="38"/>
      <c r="N982" s="52"/>
      <c r="O982" s="52"/>
    </row>
    <row r="983" spans="8:15" ht="15.75" customHeight="1">
      <c r="H983" s="38"/>
      <c r="I983" s="38"/>
      <c r="J983" s="38"/>
      <c r="N983" s="52"/>
      <c r="O983" s="52"/>
    </row>
    <row r="984" spans="8:15" ht="15.75" customHeight="1">
      <c r="H984" s="38"/>
      <c r="I984" s="38"/>
      <c r="J984" s="38"/>
      <c r="N984" s="52"/>
      <c r="O984" s="52"/>
    </row>
    <row r="985" spans="8:15" ht="15.75" customHeight="1">
      <c r="H985" s="38"/>
      <c r="I985" s="38"/>
      <c r="J985" s="38"/>
      <c r="N985" s="52"/>
      <c r="O985" s="52"/>
    </row>
    <row r="986" spans="8:15" ht="15.75" customHeight="1">
      <c r="H986" s="38"/>
      <c r="I986" s="38"/>
      <c r="J986" s="38"/>
      <c r="N986" s="52"/>
      <c r="O986" s="52"/>
    </row>
    <row r="987" spans="8:15" ht="15.75" customHeight="1">
      <c r="H987" s="38"/>
      <c r="I987" s="38"/>
      <c r="J987" s="38"/>
      <c r="N987" s="52"/>
      <c r="O987" s="52"/>
    </row>
    <row r="988" spans="8:15" ht="15.75" customHeight="1">
      <c r="H988" s="38"/>
      <c r="I988" s="38"/>
      <c r="J988" s="38"/>
      <c r="N988" s="52"/>
      <c r="O988" s="52"/>
    </row>
    <row r="989" spans="8:15" ht="15.75" customHeight="1">
      <c r="H989" s="38"/>
      <c r="I989" s="38"/>
      <c r="J989" s="38"/>
      <c r="N989" s="52"/>
      <c r="O989" s="52"/>
    </row>
    <row r="990" spans="8:15" ht="15.75" customHeight="1">
      <c r="H990" s="38"/>
      <c r="I990" s="38"/>
      <c r="J990" s="38"/>
      <c r="N990" s="52"/>
      <c r="O990" s="52"/>
    </row>
    <row r="991" spans="8:15" ht="15.75" customHeight="1">
      <c r="H991" s="38"/>
      <c r="I991" s="38"/>
      <c r="J991" s="38"/>
      <c r="N991" s="52"/>
      <c r="O991" s="52"/>
    </row>
    <row r="992" spans="8:15" ht="15.75" customHeight="1">
      <c r="H992" s="38"/>
      <c r="I992" s="38"/>
      <c r="J992" s="38"/>
      <c r="N992" s="52"/>
      <c r="O992" s="52"/>
    </row>
    <row r="993" spans="8:15" ht="15.75" customHeight="1">
      <c r="H993" s="38"/>
      <c r="I993" s="38"/>
      <c r="J993" s="38"/>
      <c r="N993" s="52"/>
      <c r="O993" s="52"/>
    </row>
    <row r="994" spans="8:15" ht="15.75" customHeight="1">
      <c r="H994" s="38"/>
      <c r="I994" s="38"/>
      <c r="J994" s="38"/>
      <c r="N994" s="52"/>
      <c r="O994" s="52"/>
    </row>
    <row r="995" spans="8:15" ht="15.75" customHeight="1">
      <c r="H995" s="38"/>
      <c r="I995" s="38"/>
      <c r="J995" s="38"/>
      <c r="N995" s="52"/>
      <c r="O995" s="52"/>
    </row>
    <row r="996" spans="8:15" ht="15.75" customHeight="1">
      <c r="H996" s="38"/>
      <c r="I996" s="38"/>
      <c r="J996" s="38"/>
      <c r="N996" s="52"/>
      <c r="O996" s="52"/>
    </row>
    <row r="997" spans="8:15" ht="15.75" customHeight="1">
      <c r="H997" s="38"/>
      <c r="I997" s="38"/>
      <c r="J997" s="38"/>
      <c r="N997" s="52"/>
      <c r="O997" s="52"/>
    </row>
    <row r="998" spans="8:15" ht="15.75" customHeight="1">
      <c r="H998" s="38"/>
      <c r="I998" s="38"/>
      <c r="J998" s="38"/>
      <c r="N998" s="52"/>
      <c r="O998" s="52"/>
    </row>
    <row r="999" spans="8:15" ht="15.75" customHeight="1">
      <c r="H999" s="38"/>
      <c r="I999" s="38"/>
      <c r="J999" s="38"/>
      <c r="N999" s="52"/>
      <c r="O999" s="52"/>
    </row>
    <row r="1000" spans="8:15" ht="15.75" customHeight="1">
      <c r="H1000" s="38"/>
      <c r="I1000" s="38"/>
      <c r="J1000" s="38"/>
      <c r="N1000" s="52"/>
      <c r="O1000" s="52"/>
    </row>
  </sheetData>
  <sheetProtection password="8FCE" sheet="1" objects="1" scenarios="1" selectLockedCells="1"/>
  <mergeCells count="4">
    <mergeCell ref="J2:K2"/>
    <mergeCell ref="A3:C3"/>
    <mergeCell ref="A4:C4"/>
    <mergeCell ref="A1:C2"/>
  </mergeCells>
  <conditionalFormatting sqref="G3:G102">
    <cfRule type="cellIs" dxfId="18" priority="1" operator="equal">
      <formula>"W"</formula>
    </cfRule>
  </conditionalFormatting>
  <conditionalFormatting sqref="G3:G102">
    <cfRule type="cellIs" dxfId="17" priority="2" operator="equal">
      <formula>"L"</formula>
    </cfRule>
  </conditionalFormatting>
  <conditionalFormatting sqref="M3:M102">
    <cfRule type="cellIs" dxfId="16" priority="3" operator="equal">
      <formula>"◄◄"</formula>
    </cfRule>
  </conditionalFormatting>
  <conditionalFormatting sqref="M3:M102">
    <cfRule type="cellIs" dxfId="15" priority="4" operator="equal">
      <formula>"hai vinto"</formula>
    </cfRule>
  </conditionalFormatting>
  <conditionalFormatting sqref="M3:M102">
    <cfRule type="cellIs" dxfId="14" priority="5" operator="equal">
      <formula>"hai perso"</formula>
    </cfRule>
  </conditionalFormatting>
  <conditionalFormatting sqref="K3:L102">
    <cfRule type="notContainsBlanks" dxfId="13" priority="6">
      <formula>LEN(TRIM(K3))&gt;0</formula>
    </cfRule>
  </conditionalFormatting>
  <conditionalFormatting sqref="C19">
    <cfRule type="expression" dxfId="12" priority="7">
      <formula>AND(B9="Progressivo",C19&gt;B14)</formula>
    </cfRule>
  </conditionalFormatting>
  <conditionalFormatting sqref="C19">
    <cfRule type="expression" dxfId="11" priority="8">
      <formula>AND(B9="Normale",C19&gt;0)</formula>
    </cfRule>
  </conditionalFormatting>
  <conditionalFormatting sqref="C19">
    <cfRule type="cellIs" dxfId="10" priority="9" operator="lessThan">
      <formula>0</formula>
    </cfRule>
  </conditionalFormatting>
  <conditionalFormatting sqref="C22">
    <cfRule type="expression" dxfId="9" priority="10">
      <formula>C7&gt;C22</formula>
    </cfRule>
  </conditionalFormatting>
  <conditionalFormatting sqref="B9">
    <cfRule type="beginsWith" dxfId="8" priority="11" operator="beginsWith" text="P">
      <formula>LEFT((B9),LEN("P"))=("P")</formula>
    </cfRule>
  </conditionalFormatting>
  <conditionalFormatting sqref="B9">
    <cfRule type="beginsWith" dxfId="7" priority="12" operator="beginsWith" text="N">
      <formula>LEFT((B9),LEN("N"))=("N")</formula>
    </cfRule>
  </conditionalFormatting>
  <conditionalFormatting sqref="B10">
    <cfRule type="expression" dxfId="6" priority="13">
      <formula>$B$9="Normale"</formula>
    </cfRule>
  </conditionalFormatting>
  <conditionalFormatting sqref="A20:B20">
    <cfRule type="expression" dxfId="5" priority="14">
      <formula>$B$9="Normale"</formula>
    </cfRule>
  </conditionalFormatting>
  <conditionalFormatting sqref="I3:I102">
    <cfRule type="cellIs" dxfId="4" priority="15" operator="greaterThan">
      <formula>0</formula>
    </cfRule>
  </conditionalFormatting>
  <conditionalFormatting sqref="I3:I102">
    <cfRule type="cellIs" dxfId="3" priority="16" operator="lessThan">
      <formula>0</formula>
    </cfRule>
  </conditionalFormatting>
  <conditionalFormatting sqref="M3:M102">
    <cfRule type="cellIs" dxfId="2" priority="17" operator="equal">
      <formula>"Ciclo com Perda"</formula>
    </cfRule>
  </conditionalFormatting>
  <conditionalFormatting sqref="M3:M102">
    <cfRule type="cellIs" dxfId="1" priority="19" operator="equal">
      <formula>"Ciclo com Lucro"</formula>
    </cfRule>
  </conditionalFormatting>
  <conditionalFormatting sqref="K3:L102">
    <cfRule type="expression" dxfId="0" priority="21">
      <formula>K3&gt;=$C$7</formula>
    </cfRule>
  </conditionalFormatting>
  <dataValidations count="6">
    <dataValidation type="custom" allowBlank="1" showErrorMessage="1" sqref="B7">
      <formula1>AND(B7&gt;0,B7&lt;B6+1)</formula1>
    </dataValidation>
    <dataValidation type="decimal" allowBlank="1" showErrorMessage="1" sqref="B10">
      <formula1>0</formula1>
      <formula2>100</formula2>
    </dataValidation>
    <dataValidation type="decimal" operator="greaterThan" allowBlank="1" showErrorMessage="1" sqref="B8">
      <formula1>1</formula1>
    </dataValidation>
    <dataValidation type="list" allowBlank="1" showDropDown="1" showErrorMessage="1" sqref="G3:G102">
      <formula1>"W,L"</formula1>
    </dataValidation>
    <dataValidation type="list" allowBlank="1" showErrorMessage="1" sqref="B9">
      <formula1>"Normale,Progressivo"</formula1>
    </dataValidation>
    <dataValidation type="decimal" allowBlank="1" showErrorMessage="1" sqref="B6">
      <formula1>1</formula1>
      <formula2>100</formula2>
    </dataValidation>
  </dataValidations>
  <pageMargins left="0.7" right="0.7" top="0.75" bottom="0.75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J302"/>
  <sheetViews>
    <sheetView workbookViewId="0">
      <selection activeCell="L5" sqref="L5"/>
    </sheetView>
  </sheetViews>
  <sheetFormatPr defaultColWidth="14.42578125" defaultRowHeight="15" customHeight="1"/>
  <cols>
    <col min="1" max="1" width="7.28515625" style="12" customWidth="1"/>
    <col min="2" max="2" width="10.7109375" style="12" customWidth="1"/>
    <col min="3" max="3" width="14.140625" style="12" customWidth="1"/>
    <col min="4" max="6" width="10.7109375" style="12" customWidth="1"/>
    <col min="7" max="8" width="10.85546875" style="12" customWidth="1"/>
    <col min="9" max="10" width="12.5703125" style="12" customWidth="1"/>
    <col min="11" max="11" width="15.85546875" style="12" customWidth="1"/>
    <col min="12" max="114" width="14.42578125" style="12" customWidth="1"/>
    <col min="115" max="16384" width="14.42578125" style="12"/>
  </cols>
  <sheetData>
    <row r="1" spans="1:114" ht="15.75" customHeight="1">
      <c r="A1" s="89"/>
      <c r="B1" s="89"/>
      <c r="C1" s="90"/>
      <c r="D1" s="90"/>
      <c r="E1" s="91"/>
      <c r="F1" s="91" t="s">
        <v>16</v>
      </c>
      <c r="G1" s="92" t="s">
        <v>17</v>
      </c>
      <c r="H1" s="92" t="s">
        <v>18</v>
      </c>
      <c r="I1" s="92" t="s">
        <v>19</v>
      </c>
      <c r="J1" s="93"/>
      <c r="K1" s="94" t="s">
        <v>20</v>
      </c>
      <c r="L1" s="95">
        <f>Cálculadora!$B$6</f>
        <v>10</v>
      </c>
      <c r="M1" s="96"/>
      <c r="N1" s="96">
        <v>0</v>
      </c>
      <c r="O1" s="96">
        <f t="shared" ref="O1:DJ1" si="0">IF(N1&lt;$L$2,N1+1)</f>
        <v>1</v>
      </c>
      <c r="P1" s="96">
        <f t="shared" si="0"/>
        <v>2</v>
      </c>
      <c r="Q1" s="96">
        <f t="shared" si="0"/>
        <v>3</v>
      </c>
      <c r="R1" s="96">
        <f t="shared" si="0"/>
        <v>4</v>
      </c>
      <c r="S1" s="96" t="b">
        <f t="shared" si="0"/>
        <v>0</v>
      </c>
      <c r="T1" s="96" t="b">
        <f t="shared" si="0"/>
        <v>0</v>
      </c>
      <c r="U1" s="96" t="b">
        <f t="shared" si="0"/>
        <v>0</v>
      </c>
      <c r="V1" s="96" t="b">
        <f t="shared" si="0"/>
        <v>0</v>
      </c>
      <c r="W1" s="96" t="b">
        <f t="shared" si="0"/>
        <v>0</v>
      </c>
      <c r="X1" s="96" t="b">
        <f t="shared" si="0"/>
        <v>0</v>
      </c>
      <c r="Y1" s="96" t="b">
        <f t="shared" si="0"/>
        <v>0</v>
      </c>
      <c r="Z1" s="96" t="b">
        <f t="shared" si="0"/>
        <v>0</v>
      </c>
      <c r="AA1" s="96" t="b">
        <f t="shared" si="0"/>
        <v>0</v>
      </c>
      <c r="AB1" s="96" t="b">
        <f t="shared" si="0"/>
        <v>0</v>
      </c>
      <c r="AC1" s="96" t="b">
        <f t="shared" si="0"/>
        <v>0</v>
      </c>
      <c r="AD1" s="96" t="b">
        <f t="shared" si="0"/>
        <v>0</v>
      </c>
      <c r="AE1" s="96" t="b">
        <f t="shared" si="0"/>
        <v>0</v>
      </c>
      <c r="AF1" s="96" t="b">
        <f t="shared" si="0"/>
        <v>0</v>
      </c>
      <c r="AG1" s="96" t="b">
        <f t="shared" si="0"/>
        <v>0</v>
      </c>
      <c r="AH1" s="96" t="b">
        <f t="shared" si="0"/>
        <v>0</v>
      </c>
      <c r="AI1" s="96" t="b">
        <f t="shared" si="0"/>
        <v>0</v>
      </c>
      <c r="AJ1" s="96" t="b">
        <f t="shared" si="0"/>
        <v>0</v>
      </c>
      <c r="AK1" s="96" t="b">
        <f t="shared" si="0"/>
        <v>0</v>
      </c>
      <c r="AL1" s="96" t="b">
        <f t="shared" si="0"/>
        <v>0</v>
      </c>
      <c r="AM1" s="96" t="b">
        <f t="shared" si="0"/>
        <v>0</v>
      </c>
      <c r="AN1" s="96" t="b">
        <f t="shared" si="0"/>
        <v>0</v>
      </c>
      <c r="AO1" s="96" t="b">
        <f t="shared" si="0"/>
        <v>0</v>
      </c>
      <c r="AP1" s="96" t="b">
        <f t="shared" si="0"/>
        <v>0</v>
      </c>
      <c r="AQ1" s="96" t="b">
        <f t="shared" si="0"/>
        <v>0</v>
      </c>
      <c r="AR1" s="96" t="b">
        <f t="shared" si="0"/>
        <v>0</v>
      </c>
      <c r="AS1" s="96" t="b">
        <f t="shared" si="0"/>
        <v>0</v>
      </c>
      <c r="AT1" s="96" t="b">
        <f t="shared" si="0"/>
        <v>0</v>
      </c>
      <c r="AU1" s="96" t="b">
        <f t="shared" si="0"/>
        <v>0</v>
      </c>
      <c r="AV1" s="96" t="b">
        <f t="shared" si="0"/>
        <v>0</v>
      </c>
      <c r="AW1" s="96" t="b">
        <f t="shared" si="0"/>
        <v>0</v>
      </c>
      <c r="AX1" s="96" t="b">
        <f t="shared" si="0"/>
        <v>0</v>
      </c>
      <c r="AY1" s="96" t="b">
        <f t="shared" si="0"/>
        <v>0</v>
      </c>
      <c r="AZ1" s="96" t="b">
        <f t="shared" si="0"/>
        <v>0</v>
      </c>
      <c r="BA1" s="96" t="b">
        <f t="shared" si="0"/>
        <v>0</v>
      </c>
      <c r="BB1" s="96" t="b">
        <f t="shared" si="0"/>
        <v>0</v>
      </c>
      <c r="BC1" s="96" t="b">
        <f t="shared" si="0"/>
        <v>0</v>
      </c>
      <c r="BD1" s="96" t="b">
        <f t="shared" si="0"/>
        <v>0</v>
      </c>
      <c r="BE1" s="96" t="b">
        <f t="shared" si="0"/>
        <v>0</v>
      </c>
      <c r="BF1" s="96" t="b">
        <f t="shared" si="0"/>
        <v>0</v>
      </c>
      <c r="BG1" s="96" t="b">
        <f t="shared" si="0"/>
        <v>0</v>
      </c>
      <c r="BH1" s="96" t="b">
        <f t="shared" si="0"/>
        <v>0</v>
      </c>
      <c r="BI1" s="96" t="b">
        <f t="shared" si="0"/>
        <v>0</v>
      </c>
      <c r="BJ1" s="96" t="b">
        <f t="shared" si="0"/>
        <v>0</v>
      </c>
      <c r="BK1" s="96" t="b">
        <f t="shared" si="0"/>
        <v>0</v>
      </c>
      <c r="BL1" s="96" t="b">
        <f t="shared" si="0"/>
        <v>0</v>
      </c>
      <c r="BM1" s="96" t="b">
        <f t="shared" si="0"/>
        <v>0</v>
      </c>
      <c r="BN1" s="96" t="b">
        <f t="shared" si="0"/>
        <v>0</v>
      </c>
      <c r="BO1" s="96" t="b">
        <f t="shared" si="0"/>
        <v>0</v>
      </c>
      <c r="BP1" s="96" t="b">
        <f t="shared" si="0"/>
        <v>0</v>
      </c>
      <c r="BQ1" s="96" t="b">
        <f t="shared" si="0"/>
        <v>0</v>
      </c>
      <c r="BR1" s="96" t="b">
        <f t="shared" si="0"/>
        <v>0</v>
      </c>
      <c r="BS1" s="96" t="b">
        <f t="shared" si="0"/>
        <v>0</v>
      </c>
      <c r="BT1" s="96" t="b">
        <f t="shared" si="0"/>
        <v>0</v>
      </c>
      <c r="BU1" s="96" t="b">
        <f t="shared" si="0"/>
        <v>0</v>
      </c>
      <c r="BV1" s="96" t="b">
        <f t="shared" si="0"/>
        <v>0</v>
      </c>
      <c r="BW1" s="96" t="b">
        <f t="shared" si="0"/>
        <v>0</v>
      </c>
      <c r="BX1" s="96" t="b">
        <f t="shared" si="0"/>
        <v>0</v>
      </c>
      <c r="BY1" s="96" t="b">
        <f t="shared" si="0"/>
        <v>0</v>
      </c>
      <c r="BZ1" s="96" t="b">
        <f t="shared" si="0"/>
        <v>0</v>
      </c>
      <c r="CA1" s="96" t="b">
        <f t="shared" si="0"/>
        <v>0</v>
      </c>
      <c r="CB1" s="96" t="b">
        <f t="shared" si="0"/>
        <v>0</v>
      </c>
      <c r="CC1" s="96" t="b">
        <f t="shared" si="0"/>
        <v>0</v>
      </c>
      <c r="CD1" s="96" t="b">
        <f t="shared" si="0"/>
        <v>0</v>
      </c>
      <c r="CE1" s="96" t="b">
        <f t="shared" si="0"/>
        <v>0</v>
      </c>
      <c r="CF1" s="96" t="b">
        <f t="shared" si="0"/>
        <v>0</v>
      </c>
      <c r="CG1" s="96" t="b">
        <f t="shared" si="0"/>
        <v>0</v>
      </c>
      <c r="CH1" s="96" t="b">
        <f t="shared" si="0"/>
        <v>0</v>
      </c>
      <c r="CI1" s="96" t="b">
        <f t="shared" si="0"/>
        <v>0</v>
      </c>
      <c r="CJ1" s="96" t="b">
        <f t="shared" si="0"/>
        <v>0</v>
      </c>
      <c r="CK1" s="96" t="b">
        <f t="shared" si="0"/>
        <v>0</v>
      </c>
      <c r="CL1" s="96" t="b">
        <f t="shared" si="0"/>
        <v>0</v>
      </c>
      <c r="CM1" s="96" t="b">
        <f t="shared" si="0"/>
        <v>0</v>
      </c>
      <c r="CN1" s="96" t="b">
        <f t="shared" si="0"/>
        <v>0</v>
      </c>
      <c r="CO1" s="96" t="b">
        <f t="shared" si="0"/>
        <v>0</v>
      </c>
      <c r="CP1" s="96" t="b">
        <f t="shared" si="0"/>
        <v>0</v>
      </c>
      <c r="CQ1" s="96" t="b">
        <f t="shared" si="0"/>
        <v>0</v>
      </c>
      <c r="CR1" s="96" t="b">
        <f t="shared" si="0"/>
        <v>0</v>
      </c>
      <c r="CS1" s="96" t="b">
        <f t="shared" si="0"/>
        <v>0</v>
      </c>
      <c r="CT1" s="96" t="b">
        <f t="shared" si="0"/>
        <v>0</v>
      </c>
      <c r="CU1" s="96" t="b">
        <f t="shared" si="0"/>
        <v>0</v>
      </c>
      <c r="CV1" s="96" t="b">
        <f t="shared" si="0"/>
        <v>0</v>
      </c>
      <c r="CW1" s="96" t="b">
        <f t="shared" si="0"/>
        <v>0</v>
      </c>
      <c r="CX1" s="96" t="b">
        <f t="shared" si="0"/>
        <v>0</v>
      </c>
      <c r="CY1" s="96" t="b">
        <f t="shared" si="0"/>
        <v>0</v>
      </c>
      <c r="CZ1" s="96" t="b">
        <f t="shared" si="0"/>
        <v>0</v>
      </c>
      <c r="DA1" s="96" t="b">
        <f t="shared" si="0"/>
        <v>0</v>
      </c>
      <c r="DB1" s="96" t="b">
        <f t="shared" si="0"/>
        <v>0</v>
      </c>
      <c r="DC1" s="96" t="b">
        <f t="shared" si="0"/>
        <v>0</v>
      </c>
      <c r="DD1" s="96" t="b">
        <f t="shared" si="0"/>
        <v>0</v>
      </c>
      <c r="DE1" s="96" t="b">
        <f t="shared" si="0"/>
        <v>0</v>
      </c>
      <c r="DF1" s="96" t="b">
        <f t="shared" si="0"/>
        <v>0</v>
      </c>
      <c r="DG1" s="96" t="b">
        <f t="shared" si="0"/>
        <v>0</v>
      </c>
      <c r="DH1" s="96" t="b">
        <f t="shared" si="0"/>
        <v>0</v>
      </c>
      <c r="DI1" s="96" t="b">
        <f t="shared" si="0"/>
        <v>0</v>
      </c>
      <c r="DJ1" s="96" t="b">
        <f t="shared" si="0"/>
        <v>0</v>
      </c>
    </row>
    <row r="2" spans="1:114" ht="15.75" customHeight="1">
      <c r="A2" s="92" t="s">
        <v>21</v>
      </c>
      <c r="B2" s="89" t="s">
        <v>21</v>
      </c>
      <c r="C2" s="91" t="s">
        <v>3</v>
      </c>
      <c r="D2" s="91" t="s">
        <v>22</v>
      </c>
      <c r="E2" s="91" t="s">
        <v>23</v>
      </c>
      <c r="F2" s="90">
        <f>Cálculadora!$B$5</f>
        <v>50</v>
      </c>
      <c r="G2" s="90">
        <f>Cálculadora!$B$5</f>
        <v>50</v>
      </c>
      <c r="H2" s="89">
        <v>0</v>
      </c>
      <c r="I2" s="89">
        <v>0</v>
      </c>
      <c r="J2" s="89"/>
      <c r="K2" s="94" t="s">
        <v>24</v>
      </c>
      <c r="L2" s="95">
        <f>Cálculadora!$B$7</f>
        <v>4</v>
      </c>
      <c r="M2" s="96">
        <v>0</v>
      </c>
      <c r="N2" s="97">
        <f t="shared" ref="N2:DJ2" si="1">IF(N$1&gt;$L$2,   "",   IF(N$1=$L$2,  1,  IF($L$2-N$1=$L$1-$M2, $L$3^($L$1-$M2), ($L$3*N3*O3/(N3+($L$3-1)*O3) ))))</f>
        <v>1.1522024706631768</v>
      </c>
      <c r="O2" s="97">
        <f t="shared" si="1"/>
        <v>1.0400227290433113</v>
      </c>
      <c r="P2" s="97">
        <f t="shared" si="1"/>
        <v>1.0069354509501405</v>
      </c>
      <c r="Q2" s="97">
        <f t="shared" si="1"/>
        <v>1.0005690312816238</v>
      </c>
      <c r="R2" s="97">
        <f t="shared" si="1"/>
        <v>1</v>
      </c>
      <c r="S2" s="97" t="str">
        <f t="shared" si="1"/>
        <v/>
      </c>
      <c r="T2" s="97" t="str">
        <f t="shared" si="1"/>
        <v/>
      </c>
      <c r="U2" s="97" t="str">
        <f t="shared" si="1"/>
        <v/>
      </c>
      <c r="V2" s="97" t="str">
        <f t="shared" si="1"/>
        <v/>
      </c>
      <c r="W2" s="97" t="str">
        <f t="shared" si="1"/>
        <v/>
      </c>
      <c r="X2" s="97" t="str">
        <f t="shared" si="1"/>
        <v/>
      </c>
      <c r="Y2" s="97" t="str">
        <f t="shared" si="1"/>
        <v/>
      </c>
      <c r="Z2" s="97" t="str">
        <f t="shared" si="1"/>
        <v/>
      </c>
      <c r="AA2" s="97" t="str">
        <f t="shared" si="1"/>
        <v/>
      </c>
      <c r="AB2" s="97" t="str">
        <f t="shared" si="1"/>
        <v/>
      </c>
      <c r="AC2" s="97" t="str">
        <f t="shared" si="1"/>
        <v/>
      </c>
      <c r="AD2" s="97" t="str">
        <f t="shared" si="1"/>
        <v/>
      </c>
      <c r="AE2" s="97" t="str">
        <f t="shared" si="1"/>
        <v/>
      </c>
      <c r="AF2" s="97" t="str">
        <f t="shared" si="1"/>
        <v/>
      </c>
      <c r="AG2" s="97" t="str">
        <f t="shared" si="1"/>
        <v/>
      </c>
      <c r="AH2" s="97" t="str">
        <f t="shared" si="1"/>
        <v/>
      </c>
      <c r="AI2" s="97" t="str">
        <f t="shared" si="1"/>
        <v/>
      </c>
      <c r="AJ2" s="97" t="str">
        <f t="shared" si="1"/>
        <v/>
      </c>
      <c r="AK2" s="97" t="str">
        <f t="shared" si="1"/>
        <v/>
      </c>
      <c r="AL2" s="97" t="str">
        <f t="shared" si="1"/>
        <v/>
      </c>
      <c r="AM2" s="97" t="str">
        <f t="shared" si="1"/>
        <v/>
      </c>
      <c r="AN2" s="97" t="str">
        <f t="shared" si="1"/>
        <v/>
      </c>
      <c r="AO2" s="97" t="str">
        <f t="shared" si="1"/>
        <v/>
      </c>
      <c r="AP2" s="97" t="str">
        <f t="shared" si="1"/>
        <v/>
      </c>
      <c r="AQ2" s="97" t="str">
        <f t="shared" si="1"/>
        <v/>
      </c>
      <c r="AR2" s="97" t="str">
        <f t="shared" si="1"/>
        <v/>
      </c>
      <c r="AS2" s="97" t="str">
        <f t="shared" si="1"/>
        <v/>
      </c>
      <c r="AT2" s="97" t="str">
        <f t="shared" si="1"/>
        <v/>
      </c>
      <c r="AU2" s="97" t="str">
        <f t="shared" si="1"/>
        <v/>
      </c>
      <c r="AV2" s="97" t="str">
        <f t="shared" si="1"/>
        <v/>
      </c>
      <c r="AW2" s="97" t="str">
        <f t="shared" si="1"/>
        <v/>
      </c>
      <c r="AX2" s="97" t="str">
        <f t="shared" si="1"/>
        <v/>
      </c>
      <c r="AY2" s="97" t="str">
        <f t="shared" si="1"/>
        <v/>
      </c>
      <c r="AZ2" s="97" t="str">
        <f t="shared" si="1"/>
        <v/>
      </c>
      <c r="BA2" s="97" t="str">
        <f t="shared" si="1"/>
        <v/>
      </c>
      <c r="BB2" s="97" t="str">
        <f t="shared" si="1"/>
        <v/>
      </c>
      <c r="BC2" s="97" t="str">
        <f t="shared" si="1"/>
        <v/>
      </c>
      <c r="BD2" s="97" t="str">
        <f t="shared" si="1"/>
        <v/>
      </c>
      <c r="BE2" s="97" t="str">
        <f t="shared" si="1"/>
        <v/>
      </c>
      <c r="BF2" s="97" t="str">
        <f t="shared" si="1"/>
        <v/>
      </c>
      <c r="BG2" s="97" t="str">
        <f t="shared" si="1"/>
        <v/>
      </c>
      <c r="BH2" s="97" t="str">
        <f t="shared" si="1"/>
        <v/>
      </c>
      <c r="BI2" s="97" t="str">
        <f t="shared" si="1"/>
        <v/>
      </c>
      <c r="BJ2" s="97" t="str">
        <f t="shared" si="1"/>
        <v/>
      </c>
      <c r="BK2" s="97" t="str">
        <f t="shared" si="1"/>
        <v/>
      </c>
      <c r="BL2" s="97" t="str">
        <f t="shared" si="1"/>
        <v/>
      </c>
      <c r="BM2" s="97" t="str">
        <f t="shared" si="1"/>
        <v/>
      </c>
      <c r="BN2" s="97" t="str">
        <f t="shared" si="1"/>
        <v/>
      </c>
      <c r="BO2" s="97" t="str">
        <f t="shared" si="1"/>
        <v/>
      </c>
      <c r="BP2" s="97" t="str">
        <f t="shared" si="1"/>
        <v/>
      </c>
      <c r="BQ2" s="97" t="str">
        <f t="shared" si="1"/>
        <v/>
      </c>
      <c r="BR2" s="97" t="str">
        <f t="shared" si="1"/>
        <v/>
      </c>
      <c r="BS2" s="97" t="str">
        <f t="shared" si="1"/>
        <v/>
      </c>
      <c r="BT2" s="97" t="str">
        <f t="shared" si="1"/>
        <v/>
      </c>
      <c r="BU2" s="97" t="str">
        <f t="shared" si="1"/>
        <v/>
      </c>
      <c r="BV2" s="97" t="str">
        <f t="shared" si="1"/>
        <v/>
      </c>
      <c r="BW2" s="97" t="str">
        <f t="shared" si="1"/>
        <v/>
      </c>
      <c r="BX2" s="97" t="str">
        <f t="shared" si="1"/>
        <v/>
      </c>
      <c r="BY2" s="97" t="str">
        <f t="shared" si="1"/>
        <v/>
      </c>
      <c r="BZ2" s="97" t="str">
        <f t="shared" si="1"/>
        <v/>
      </c>
      <c r="CA2" s="97" t="str">
        <f t="shared" si="1"/>
        <v/>
      </c>
      <c r="CB2" s="97" t="str">
        <f t="shared" si="1"/>
        <v/>
      </c>
      <c r="CC2" s="97" t="str">
        <f t="shared" si="1"/>
        <v/>
      </c>
      <c r="CD2" s="97" t="str">
        <f t="shared" si="1"/>
        <v/>
      </c>
      <c r="CE2" s="97" t="str">
        <f t="shared" si="1"/>
        <v/>
      </c>
      <c r="CF2" s="97" t="str">
        <f t="shared" si="1"/>
        <v/>
      </c>
      <c r="CG2" s="97" t="str">
        <f t="shared" si="1"/>
        <v/>
      </c>
      <c r="CH2" s="97" t="str">
        <f t="shared" si="1"/>
        <v/>
      </c>
      <c r="CI2" s="97" t="str">
        <f t="shared" si="1"/>
        <v/>
      </c>
      <c r="CJ2" s="97" t="str">
        <f t="shared" si="1"/>
        <v/>
      </c>
      <c r="CK2" s="97" t="str">
        <f t="shared" si="1"/>
        <v/>
      </c>
      <c r="CL2" s="97" t="str">
        <f t="shared" si="1"/>
        <v/>
      </c>
      <c r="CM2" s="97" t="str">
        <f t="shared" si="1"/>
        <v/>
      </c>
      <c r="CN2" s="97" t="str">
        <f t="shared" si="1"/>
        <v/>
      </c>
      <c r="CO2" s="97" t="str">
        <f t="shared" si="1"/>
        <v/>
      </c>
      <c r="CP2" s="97" t="str">
        <f t="shared" si="1"/>
        <v/>
      </c>
      <c r="CQ2" s="97" t="str">
        <f t="shared" si="1"/>
        <v/>
      </c>
      <c r="CR2" s="97" t="str">
        <f t="shared" si="1"/>
        <v/>
      </c>
      <c r="CS2" s="97" t="str">
        <f t="shared" si="1"/>
        <v/>
      </c>
      <c r="CT2" s="97" t="str">
        <f t="shared" si="1"/>
        <v/>
      </c>
      <c r="CU2" s="97" t="str">
        <f t="shared" si="1"/>
        <v/>
      </c>
      <c r="CV2" s="97" t="str">
        <f t="shared" si="1"/>
        <v/>
      </c>
      <c r="CW2" s="97" t="str">
        <f t="shared" si="1"/>
        <v/>
      </c>
      <c r="CX2" s="97" t="str">
        <f t="shared" si="1"/>
        <v/>
      </c>
      <c r="CY2" s="97" t="str">
        <f t="shared" si="1"/>
        <v/>
      </c>
      <c r="CZ2" s="97" t="str">
        <f t="shared" si="1"/>
        <v/>
      </c>
      <c r="DA2" s="97" t="str">
        <f t="shared" si="1"/>
        <v/>
      </c>
      <c r="DB2" s="97" t="str">
        <f t="shared" si="1"/>
        <v/>
      </c>
      <c r="DC2" s="97" t="str">
        <f t="shared" si="1"/>
        <v/>
      </c>
      <c r="DD2" s="97" t="str">
        <f t="shared" si="1"/>
        <v/>
      </c>
      <c r="DE2" s="97" t="str">
        <f t="shared" si="1"/>
        <v/>
      </c>
      <c r="DF2" s="97" t="str">
        <f t="shared" si="1"/>
        <v/>
      </c>
      <c r="DG2" s="97" t="str">
        <f t="shared" si="1"/>
        <v/>
      </c>
      <c r="DH2" s="97" t="str">
        <f t="shared" si="1"/>
        <v/>
      </c>
      <c r="DI2" s="97" t="str">
        <f t="shared" si="1"/>
        <v/>
      </c>
      <c r="DJ2" s="97" t="str">
        <f t="shared" si="1"/>
        <v/>
      </c>
    </row>
    <row r="3" spans="1:114" ht="15.75" customHeight="1">
      <c r="A3" s="89" t="str">
        <f>Cálculadora!G3</f>
        <v>L</v>
      </c>
      <c r="B3" s="89">
        <f t="shared" ref="B3:B102" si="2">IF( OR(I2=$L$2,H2=1+$L$1-$L$2), "",  IF(A3="l",0,IF(A3="w",1,""))    )</f>
        <v>0</v>
      </c>
      <c r="C3" s="90">
        <f t="shared" ref="C3:C102" si="3">IF(OR(I2&gt;=$L$2,D2=""),"",IF(ISERROR((1-$L$3*INDEX($N$2:$DJ$101,H2+I2+2,I2+2)/(INDEX($N$2:$DJ$101,H2+I2+2,I2+1)+($L$3-1)*(INDEX($N$2:$DJ$101,H2+I2+2,I2+2))))*$F2),  $F2,     (1-$L$3*INDEX($N$2:$DJ$101,H2+I2+2,I2+2)/(INDEX($N$2:$DJ$101,H2+I2+2,I2+1)+($L$3-1)*(INDEX($N$2:$DJ$101,H2+I2+2,I2+2))))*$F2     )          )</f>
        <v>4.1946636218731568</v>
      </c>
      <c r="D3" s="90">
        <f t="shared" ref="D3:D102" si="4">IF(I2&gt;=$L$2,"",IF(B3="", "", C3*($L$3-1)*B3)   )</f>
        <v>0</v>
      </c>
      <c r="E3" s="90">
        <f t="shared" ref="E3:E102" si="5">IF(B3="","",(   D3-(IF((D3+F2)&lt;=G2, D3, (G2-F2) ))   )*(100-$L$5)/100   )</f>
        <v>0</v>
      </c>
      <c r="F3" s="90">
        <f t="shared" ref="F3:F102" si="6">IF(I2&gt;=$L$2,"",IF(B3="", "",   IF(B3=0,  F2-C3,  IF( ((F2+D3)-G2)&gt;=0, F2+(G2-F2)+((D3-(G2-F2))*$L$5/100), F2+D3 )  ))   )</f>
        <v>45.805336378126846</v>
      </c>
      <c r="G3" s="98">
        <f t="shared" ref="G3:G102" si="7">IF(F3&gt;G2,  F3,  G2)</f>
        <v>50</v>
      </c>
      <c r="H3" s="89">
        <f t="shared" ref="H3:H102" si="8">IF(   $L$4=0,   IF(I2+B3=$L$2,0,IF(B3=0,H2+1,H2)),   IF(  F3&gt;=G2,  0,  IF(B3=0,H2+1,H2)  )   )</f>
        <v>1</v>
      </c>
      <c r="I3" s="89">
        <f t="shared" ref="I3:I102" si="9">IF(   $L$4=0,   IF(I2+B3=$L$2,0,IF(B3=1,I2+1,I2)),        IF(  F3&gt;=G2,  0,  IF(B3=1,I2+1,I2)  )   )</f>
        <v>0</v>
      </c>
      <c r="J3" s="93">
        <f t="shared" ref="J3:J102" si="10">IF(     B3="",     "",     IF(  ISERROR((B3+I2)/(H2+I2+1)),  0,  (B3+I2)/(H2+I2+1)  )     )</f>
        <v>0</v>
      </c>
      <c r="K3" s="94" t="s">
        <v>25</v>
      </c>
      <c r="L3" s="99">
        <f>Cálculadora!$B$8</f>
        <v>1.9</v>
      </c>
      <c r="M3" s="96">
        <f t="shared" ref="M3:M101" si="11">IF(M2&lt;($L$1-1),M2+1)</f>
        <v>1</v>
      </c>
      <c r="N3" s="97">
        <f t="shared" ref="N3:DJ3" si="12">IF(N$1&gt;$L$2,   "",   IF(N$1=$L$2,  1,  IF($L$2-N$1=$L$1-$M3, $L$3^($L$1-$M3), ($L$3*N4*O4/(N4+($L$3-1)*O4) ))))</f>
        <v>1.2577164166546557</v>
      </c>
      <c r="O3" s="97">
        <f t="shared" si="12"/>
        <v>1.0713140345158338</v>
      </c>
      <c r="P3" s="97">
        <f t="shared" si="12"/>
        <v>1.0133834059091953</v>
      </c>
      <c r="Q3" s="97">
        <f t="shared" si="12"/>
        <v>1.0012020482646107</v>
      </c>
      <c r="R3" s="97">
        <f t="shared" si="12"/>
        <v>1</v>
      </c>
      <c r="S3" s="97" t="str">
        <f t="shared" si="12"/>
        <v/>
      </c>
      <c r="T3" s="97" t="str">
        <f t="shared" si="12"/>
        <v/>
      </c>
      <c r="U3" s="97" t="str">
        <f t="shared" si="12"/>
        <v/>
      </c>
      <c r="V3" s="97" t="str">
        <f t="shared" si="12"/>
        <v/>
      </c>
      <c r="W3" s="97" t="str">
        <f t="shared" si="12"/>
        <v/>
      </c>
      <c r="X3" s="97" t="str">
        <f t="shared" si="12"/>
        <v/>
      </c>
      <c r="Y3" s="97" t="str">
        <f t="shared" si="12"/>
        <v/>
      </c>
      <c r="Z3" s="97" t="str">
        <f t="shared" si="12"/>
        <v/>
      </c>
      <c r="AA3" s="97" t="str">
        <f t="shared" si="12"/>
        <v/>
      </c>
      <c r="AB3" s="97" t="str">
        <f t="shared" si="12"/>
        <v/>
      </c>
      <c r="AC3" s="97" t="str">
        <f t="shared" si="12"/>
        <v/>
      </c>
      <c r="AD3" s="97" t="str">
        <f t="shared" si="12"/>
        <v/>
      </c>
      <c r="AE3" s="97" t="str">
        <f t="shared" si="12"/>
        <v/>
      </c>
      <c r="AF3" s="97" t="str">
        <f t="shared" si="12"/>
        <v/>
      </c>
      <c r="AG3" s="97" t="str">
        <f t="shared" si="12"/>
        <v/>
      </c>
      <c r="AH3" s="97" t="str">
        <f t="shared" si="12"/>
        <v/>
      </c>
      <c r="AI3" s="97" t="str">
        <f t="shared" si="12"/>
        <v/>
      </c>
      <c r="AJ3" s="97" t="str">
        <f t="shared" si="12"/>
        <v/>
      </c>
      <c r="AK3" s="97" t="str">
        <f t="shared" si="12"/>
        <v/>
      </c>
      <c r="AL3" s="97" t="str">
        <f t="shared" si="12"/>
        <v/>
      </c>
      <c r="AM3" s="97" t="str">
        <f t="shared" si="12"/>
        <v/>
      </c>
      <c r="AN3" s="97" t="str">
        <f t="shared" si="12"/>
        <v/>
      </c>
      <c r="AO3" s="97" t="str">
        <f t="shared" si="12"/>
        <v/>
      </c>
      <c r="AP3" s="97" t="str">
        <f t="shared" si="12"/>
        <v/>
      </c>
      <c r="AQ3" s="97" t="str">
        <f t="shared" si="12"/>
        <v/>
      </c>
      <c r="AR3" s="97" t="str">
        <f t="shared" si="12"/>
        <v/>
      </c>
      <c r="AS3" s="97" t="str">
        <f t="shared" si="12"/>
        <v/>
      </c>
      <c r="AT3" s="97" t="str">
        <f t="shared" si="12"/>
        <v/>
      </c>
      <c r="AU3" s="97" t="str">
        <f t="shared" si="12"/>
        <v/>
      </c>
      <c r="AV3" s="97" t="str">
        <f t="shared" si="12"/>
        <v/>
      </c>
      <c r="AW3" s="97" t="str">
        <f t="shared" si="12"/>
        <v/>
      </c>
      <c r="AX3" s="97" t="str">
        <f t="shared" si="12"/>
        <v/>
      </c>
      <c r="AY3" s="97" t="str">
        <f t="shared" si="12"/>
        <v/>
      </c>
      <c r="AZ3" s="97" t="str">
        <f t="shared" si="12"/>
        <v/>
      </c>
      <c r="BA3" s="97" t="str">
        <f t="shared" si="12"/>
        <v/>
      </c>
      <c r="BB3" s="97" t="str">
        <f t="shared" si="12"/>
        <v/>
      </c>
      <c r="BC3" s="97" t="str">
        <f t="shared" si="12"/>
        <v/>
      </c>
      <c r="BD3" s="97" t="str">
        <f t="shared" si="12"/>
        <v/>
      </c>
      <c r="BE3" s="97" t="str">
        <f t="shared" si="12"/>
        <v/>
      </c>
      <c r="BF3" s="97" t="str">
        <f t="shared" si="12"/>
        <v/>
      </c>
      <c r="BG3" s="97" t="str">
        <f t="shared" si="12"/>
        <v/>
      </c>
      <c r="BH3" s="97" t="str">
        <f t="shared" si="12"/>
        <v/>
      </c>
      <c r="BI3" s="97" t="str">
        <f t="shared" si="12"/>
        <v/>
      </c>
      <c r="BJ3" s="97" t="str">
        <f t="shared" si="12"/>
        <v/>
      </c>
      <c r="BK3" s="97" t="str">
        <f t="shared" si="12"/>
        <v/>
      </c>
      <c r="BL3" s="97" t="str">
        <f t="shared" si="12"/>
        <v/>
      </c>
      <c r="BM3" s="97" t="str">
        <f t="shared" si="12"/>
        <v/>
      </c>
      <c r="BN3" s="97" t="str">
        <f t="shared" si="12"/>
        <v/>
      </c>
      <c r="BO3" s="97" t="str">
        <f t="shared" si="12"/>
        <v/>
      </c>
      <c r="BP3" s="97" t="str">
        <f t="shared" si="12"/>
        <v/>
      </c>
      <c r="BQ3" s="97" t="str">
        <f t="shared" si="12"/>
        <v/>
      </c>
      <c r="BR3" s="97" t="str">
        <f t="shared" si="12"/>
        <v/>
      </c>
      <c r="BS3" s="97" t="str">
        <f t="shared" si="12"/>
        <v/>
      </c>
      <c r="BT3" s="97" t="str">
        <f t="shared" si="12"/>
        <v/>
      </c>
      <c r="BU3" s="97" t="str">
        <f t="shared" si="12"/>
        <v/>
      </c>
      <c r="BV3" s="97" t="str">
        <f t="shared" si="12"/>
        <v/>
      </c>
      <c r="BW3" s="97" t="str">
        <f t="shared" si="12"/>
        <v/>
      </c>
      <c r="BX3" s="97" t="str">
        <f t="shared" si="12"/>
        <v/>
      </c>
      <c r="BY3" s="97" t="str">
        <f t="shared" si="12"/>
        <v/>
      </c>
      <c r="BZ3" s="97" t="str">
        <f t="shared" si="12"/>
        <v/>
      </c>
      <c r="CA3" s="97" t="str">
        <f t="shared" si="12"/>
        <v/>
      </c>
      <c r="CB3" s="97" t="str">
        <f t="shared" si="12"/>
        <v/>
      </c>
      <c r="CC3" s="97" t="str">
        <f t="shared" si="12"/>
        <v/>
      </c>
      <c r="CD3" s="97" t="str">
        <f t="shared" si="12"/>
        <v/>
      </c>
      <c r="CE3" s="97" t="str">
        <f t="shared" si="12"/>
        <v/>
      </c>
      <c r="CF3" s="97" t="str">
        <f t="shared" si="12"/>
        <v/>
      </c>
      <c r="CG3" s="97" t="str">
        <f t="shared" si="12"/>
        <v/>
      </c>
      <c r="CH3" s="97" t="str">
        <f t="shared" si="12"/>
        <v/>
      </c>
      <c r="CI3" s="97" t="str">
        <f t="shared" si="12"/>
        <v/>
      </c>
      <c r="CJ3" s="97" t="str">
        <f t="shared" si="12"/>
        <v/>
      </c>
      <c r="CK3" s="97" t="str">
        <f t="shared" si="12"/>
        <v/>
      </c>
      <c r="CL3" s="97" t="str">
        <f t="shared" si="12"/>
        <v/>
      </c>
      <c r="CM3" s="97" t="str">
        <f t="shared" si="12"/>
        <v/>
      </c>
      <c r="CN3" s="97" t="str">
        <f t="shared" si="12"/>
        <v/>
      </c>
      <c r="CO3" s="97" t="str">
        <f t="shared" si="12"/>
        <v/>
      </c>
      <c r="CP3" s="97" t="str">
        <f t="shared" si="12"/>
        <v/>
      </c>
      <c r="CQ3" s="97" t="str">
        <f t="shared" si="12"/>
        <v/>
      </c>
      <c r="CR3" s="97" t="str">
        <f t="shared" si="12"/>
        <v/>
      </c>
      <c r="CS3" s="97" t="str">
        <f t="shared" si="12"/>
        <v/>
      </c>
      <c r="CT3" s="97" t="str">
        <f t="shared" si="12"/>
        <v/>
      </c>
      <c r="CU3" s="97" t="str">
        <f t="shared" si="12"/>
        <v/>
      </c>
      <c r="CV3" s="97" t="str">
        <f t="shared" si="12"/>
        <v/>
      </c>
      <c r="CW3" s="97" t="str">
        <f t="shared" si="12"/>
        <v/>
      </c>
      <c r="CX3" s="97" t="str">
        <f t="shared" si="12"/>
        <v/>
      </c>
      <c r="CY3" s="97" t="str">
        <f t="shared" si="12"/>
        <v/>
      </c>
      <c r="CZ3" s="97" t="str">
        <f t="shared" si="12"/>
        <v/>
      </c>
      <c r="DA3" s="97" t="str">
        <f t="shared" si="12"/>
        <v/>
      </c>
      <c r="DB3" s="97" t="str">
        <f t="shared" si="12"/>
        <v/>
      </c>
      <c r="DC3" s="97" t="str">
        <f t="shared" si="12"/>
        <v/>
      </c>
      <c r="DD3" s="97" t="str">
        <f t="shared" si="12"/>
        <v/>
      </c>
      <c r="DE3" s="97" t="str">
        <f t="shared" si="12"/>
        <v/>
      </c>
      <c r="DF3" s="97" t="str">
        <f t="shared" si="12"/>
        <v/>
      </c>
      <c r="DG3" s="97" t="str">
        <f t="shared" si="12"/>
        <v/>
      </c>
      <c r="DH3" s="97" t="str">
        <f t="shared" si="12"/>
        <v/>
      </c>
      <c r="DI3" s="97" t="str">
        <f t="shared" si="12"/>
        <v/>
      </c>
      <c r="DJ3" s="97" t="str">
        <f t="shared" si="12"/>
        <v/>
      </c>
    </row>
    <row r="4" spans="1:114" ht="15.75" customHeight="1">
      <c r="A4" s="89" t="str">
        <f>Cálculadora!G4</f>
        <v>L</v>
      </c>
      <c r="B4" s="89">
        <f t="shared" si="2"/>
        <v>0</v>
      </c>
      <c r="C4" s="90">
        <f t="shared" si="3"/>
        <v>5.9036006530066514</v>
      </c>
      <c r="D4" s="90">
        <f t="shared" si="4"/>
        <v>0</v>
      </c>
      <c r="E4" s="90">
        <f t="shared" si="5"/>
        <v>0</v>
      </c>
      <c r="F4" s="90">
        <f t="shared" si="6"/>
        <v>39.901735725120197</v>
      </c>
      <c r="G4" s="98">
        <f t="shared" si="7"/>
        <v>50</v>
      </c>
      <c r="H4" s="89">
        <f t="shared" si="8"/>
        <v>2</v>
      </c>
      <c r="I4" s="89">
        <f t="shared" si="9"/>
        <v>0</v>
      </c>
      <c r="J4" s="93">
        <f t="shared" si="10"/>
        <v>0</v>
      </c>
      <c r="K4" s="97" t="s">
        <v>26</v>
      </c>
      <c r="L4" s="97">
        <f>IF(Cálculadora!B9="normale", 0,1)</f>
        <v>1</v>
      </c>
      <c r="M4" s="96">
        <f t="shared" si="11"/>
        <v>2</v>
      </c>
      <c r="N4" s="97">
        <f t="shared" ref="N4:DJ4" si="13">IF(N$1&gt;$L$2,   "",   IF(N$1=$L$2,  1,  IF($L$2-N$1=$L$1-$M4, $L$3^($L$1-$M4), ($L$3*N5*O5/(N5+($L$3-1)*O5) ))))</f>
        <v>1.4437999371764247</v>
      </c>
      <c r="O4" s="97">
        <f t="shared" si="13"/>
        <v>1.1269899702345958</v>
      </c>
      <c r="P4" s="97">
        <f t="shared" si="13"/>
        <v>1.0257088632029365</v>
      </c>
      <c r="Q4" s="97">
        <f t="shared" si="13"/>
        <v>1.0025410512989605</v>
      </c>
      <c r="R4" s="97">
        <f t="shared" si="13"/>
        <v>1</v>
      </c>
      <c r="S4" s="97" t="str">
        <f t="shared" si="13"/>
        <v/>
      </c>
      <c r="T4" s="97" t="str">
        <f t="shared" si="13"/>
        <v/>
      </c>
      <c r="U4" s="97" t="str">
        <f t="shared" si="13"/>
        <v/>
      </c>
      <c r="V4" s="97" t="str">
        <f t="shared" si="13"/>
        <v/>
      </c>
      <c r="W4" s="97" t="str">
        <f t="shared" si="13"/>
        <v/>
      </c>
      <c r="X4" s="97" t="str">
        <f t="shared" si="13"/>
        <v/>
      </c>
      <c r="Y4" s="97" t="str">
        <f t="shared" si="13"/>
        <v/>
      </c>
      <c r="Z4" s="97" t="str">
        <f t="shared" si="13"/>
        <v/>
      </c>
      <c r="AA4" s="97" t="str">
        <f t="shared" si="13"/>
        <v/>
      </c>
      <c r="AB4" s="97" t="str">
        <f t="shared" si="13"/>
        <v/>
      </c>
      <c r="AC4" s="97" t="str">
        <f t="shared" si="13"/>
        <v/>
      </c>
      <c r="AD4" s="97" t="str">
        <f t="shared" si="13"/>
        <v/>
      </c>
      <c r="AE4" s="97" t="str">
        <f t="shared" si="13"/>
        <v/>
      </c>
      <c r="AF4" s="97" t="str">
        <f t="shared" si="13"/>
        <v/>
      </c>
      <c r="AG4" s="97" t="str">
        <f t="shared" si="13"/>
        <v/>
      </c>
      <c r="AH4" s="97" t="str">
        <f t="shared" si="13"/>
        <v/>
      </c>
      <c r="AI4" s="97" t="str">
        <f t="shared" si="13"/>
        <v/>
      </c>
      <c r="AJ4" s="97" t="str">
        <f t="shared" si="13"/>
        <v/>
      </c>
      <c r="AK4" s="97" t="str">
        <f t="shared" si="13"/>
        <v/>
      </c>
      <c r="AL4" s="97" t="str">
        <f t="shared" si="13"/>
        <v/>
      </c>
      <c r="AM4" s="97" t="str">
        <f t="shared" si="13"/>
        <v/>
      </c>
      <c r="AN4" s="97" t="str">
        <f t="shared" si="13"/>
        <v/>
      </c>
      <c r="AO4" s="97" t="str">
        <f t="shared" si="13"/>
        <v/>
      </c>
      <c r="AP4" s="97" t="str">
        <f t="shared" si="13"/>
        <v/>
      </c>
      <c r="AQ4" s="97" t="str">
        <f t="shared" si="13"/>
        <v/>
      </c>
      <c r="AR4" s="97" t="str">
        <f t="shared" si="13"/>
        <v/>
      </c>
      <c r="AS4" s="97" t="str">
        <f t="shared" si="13"/>
        <v/>
      </c>
      <c r="AT4" s="97" t="str">
        <f t="shared" si="13"/>
        <v/>
      </c>
      <c r="AU4" s="97" t="str">
        <f t="shared" si="13"/>
        <v/>
      </c>
      <c r="AV4" s="97" t="str">
        <f t="shared" si="13"/>
        <v/>
      </c>
      <c r="AW4" s="97" t="str">
        <f t="shared" si="13"/>
        <v/>
      </c>
      <c r="AX4" s="97" t="str">
        <f t="shared" si="13"/>
        <v/>
      </c>
      <c r="AY4" s="97" t="str">
        <f t="shared" si="13"/>
        <v/>
      </c>
      <c r="AZ4" s="97" t="str">
        <f t="shared" si="13"/>
        <v/>
      </c>
      <c r="BA4" s="97" t="str">
        <f t="shared" si="13"/>
        <v/>
      </c>
      <c r="BB4" s="97" t="str">
        <f t="shared" si="13"/>
        <v/>
      </c>
      <c r="BC4" s="97" t="str">
        <f t="shared" si="13"/>
        <v/>
      </c>
      <c r="BD4" s="97" t="str">
        <f t="shared" si="13"/>
        <v/>
      </c>
      <c r="BE4" s="97" t="str">
        <f t="shared" si="13"/>
        <v/>
      </c>
      <c r="BF4" s="97" t="str">
        <f t="shared" si="13"/>
        <v/>
      </c>
      <c r="BG4" s="97" t="str">
        <f t="shared" si="13"/>
        <v/>
      </c>
      <c r="BH4" s="97" t="str">
        <f t="shared" si="13"/>
        <v/>
      </c>
      <c r="BI4" s="97" t="str">
        <f t="shared" si="13"/>
        <v/>
      </c>
      <c r="BJ4" s="97" t="str">
        <f t="shared" si="13"/>
        <v/>
      </c>
      <c r="BK4" s="97" t="str">
        <f t="shared" si="13"/>
        <v/>
      </c>
      <c r="BL4" s="97" t="str">
        <f t="shared" si="13"/>
        <v/>
      </c>
      <c r="BM4" s="97" t="str">
        <f t="shared" si="13"/>
        <v/>
      </c>
      <c r="BN4" s="97" t="str">
        <f t="shared" si="13"/>
        <v/>
      </c>
      <c r="BO4" s="97" t="str">
        <f t="shared" si="13"/>
        <v/>
      </c>
      <c r="BP4" s="97" t="str">
        <f t="shared" si="13"/>
        <v/>
      </c>
      <c r="BQ4" s="97" t="str">
        <f t="shared" si="13"/>
        <v/>
      </c>
      <c r="BR4" s="97" t="str">
        <f t="shared" si="13"/>
        <v/>
      </c>
      <c r="BS4" s="97" t="str">
        <f t="shared" si="13"/>
        <v/>
      </c>
      <c r="BT4" s="97" t="str">
        <f t="shared" si="13"/>
        <v/>
      </c>
      <c r="BU4" s="97" t="str">
        <f t="shared" si="13"/>
        <v/>
      </c>
      <c r="BV4" s="97" t="str">
        <f t="shared" si="13"/>
        <v/>
      </c>
      <c r="BW4" s="97" t="str">
        <f t="shared" si="13"/>
        <v/>
      </c>
      <c r="BX4" s="97" t="str">
        <f t="shared" si="13"/>
        <v/>
      </c>
      <c r="BY4" s="97" t="str">
        <f t="shared" si="13"/>
        <v/>
      </c>
      <c r="BZ4" s="97" t="str">
        <f t="shared" si="13"/>
        <v/>
      </c>
      <c r="CA4" s="97" t="str">
        <f t="shared" si="13"/>
        <v/>
      </c>
      <c r="CB4" s="97" t="str">
        <f t="shared" si="13"/>
        <v/>
      </c>
      <c r="CC4" s="97" t="str">
        <f t="shared" si="13"/>
        <v/>
      </c>
      <c r="CD4" s="97" t="str">
        <f t="shared" si="13"/>
        <v/>
      </c>
      <c r="CE4" s="97" t="str">
        <f t="shared" si="13"/>
        <v/>
      </c>
      <c r="CF4" s="97" t="str">
        <f t="shared" si="13"/>
        <v/>
      </c>
      <c r="CG4" s="97" t="str">
        <f t="shared" si="13"/>
        <v/>
      </c>
      <c r="CH4" s="97" t="str">
        <f t="shared" si="13"/>
        <v/>
      </c>
      <c r="CI4" s="97" t="str">
        <f t="shared" si="13"/>
        <v/>
      </c>
      <c r="CJ4" s="97" t="str">
        <f t="shared" si="13"/>
        <v/>
      </c>
      <c r="CK4" s="97" t="str">
        <f t="shared" si="13"/>
        <v/>
      </c>
      <c r="CL4" s="97" t="str">
        <f t="shared" si="13"/>
        <v/>
      </c>
      <c r="CM4" s="97" t="str">
        <f t="shared" si="13"/>
        <v/>
      </c>
      <c r="CN4" s="97" t="str">
        <f t="shared" si="13"/>
        <v/>
      </c>
      <c r="CO4" s="97" t="str">
        <f t="shared" si="13"/>
        <v/>
      </c>
      <c r="CP4" s="97" t="str">
        <f t="shared" si="13"/>
        <v/>
      </c>
      <c r="CQ4" s="97" t="str">
        <f t="shared" si="13"/>
        <v/>
      </c>
      <c r="CR4" s="97" t="str">
        <f t="shared" si="13"/>
        <v/>
      </c>
      <c r="CS4" s="97" t="str">
        <f t="shared" si="13"/>
        <v/>
      </c>
      <c r="CT4" s="97" t="str">
        <f t="shared" si="13"/>
        <v/>
      </c>
      <c r="CU4" s="97" t="str">
        <f t="shared" si="13"/>
        <v/>
      </c>
      <c r="CV4" s="97" t="str">
        <f t="shared" si="13"/>
        <v/>
      </c>
      <c r="CW4" s="97" t="str">
        <f t="shared" si="13"/>
        <v/>
      </c>
      <c r="CX4" s="97" t="str">
        <f t="shared" si="13"/>
        <v/>
      </c>
      <c r="CY4" s="97" t="str">
        <f t="shared" si="13"/>
        <v/>
      </c>
      <c r="CZ4" s="97" t="str">
        <f t="shared" si="13"/>
        <v/>
      </c>
      <c r="DA4" s="97" t="str">
        <f t="shared" si="13"/>
        <v/>
      </c>
      <c r="DB4" s="97" t="str">
        <f t="shared" si="13"/>
        <v/>
      </c>
      <c r="DC4" s="97" t="str">
        <f t="shared" si="13"/>
        <v/>
      </c>
      <c r="DD4" s="97" t="str">
        <f t="shared" si="13"/>
        <v/>
      </c>
      <c r="DE4" s="97" t="str">
        <f t="shared" si="13"/>
        <v/>
      </c>
      <c r="DF4" s="97" t="str">
        <f t="shared" si="13"/>
        <v/>
      </c>
      <c r="DG4" s="97" t="str">
        <f t="shared" si="13"/>
        <v/>
      </c>
      <c r="DH4" s="97" t="str">
        <f t="shared" si="13"/>
        <v/>
      </c>
      <c r="DI4" s="97" t="str">
        <f t="shared" si="13"/>
        <v/>
      </c>
      <c r="DJ4" s="97" t="str">
        <f t="shared" si="13"/>
        <v/>
      </c>
    </row>
    <row r="5" spans="1:114" ht="15.75" customHeight="1">
      <c r="A5" s="89" t="str">
        <f>Cálculadora!G5</f>
        <v>L</v>
      </c>
      <c r="B5" s="89">
        <f t="shared" si="2"/>
        <v>0</v>
      </c>
      <c r="C5" s="90">
        <f t="shared" si="3"/>
        <v>7.7894730838282227</v>
      </c>
      <c r="D5" s="90">
        <f t="shared" si="4"/>
        <v>0</v>
      </c>
      <c r="E5" s="90">
        <f t="shared" si="5"/>
        <v>0</v>
      </c>
      <c r="F5" s="90">
        <f t="shared" si="6"/>
        <v>32.112262641291977</v>
      </c>
      <c r="G5" s="98">
        <f t="shared" si="7"/>
        <v>50</v>
      </c>
      <c r="H5" s="89">
        <f t="shared" si="8"/>
        <v>3</v>
      </c>
      <c r="I5" s="89">
        <f t="shared" si="9"/>
        <v>0</v>
      </c>
      <c r="J5" s="93">
        <f t="shared" si="10"/>
        <v>0</v>
      </c>
      <c r="K5" s="100" t="s">
        <v>27</v>
      </c>
      <c r="L5" s="101">
        <f>IF(L4=1,Cálculadora!B10,100)</f>
        <v>100</v>
      </c>
      <c r="M5" s="96">
        <f t="shared" si="11"/>
        <v>3</v>
      </c>
      <c r="N5" s="97">
        <f t="shared" ref="N5:DJ5" si="14">IF(N$1&gt;$L$2,   "",   IF(N$1=$L$2,  1,  IF($L$2-N$1=$L$1-$M5, $L$3^($L$1-$M5), ($L$3*N6*O6/(N6+($L$3-1)*O6) ))))</f>
        <v>1.7940225569493227</v>
      </c>
      <c r="O5" s="97">
        <f t="shared" si="14"/>
        <v>1.2280397851308931</v>
      </c>
      <c r="P5" s="97">
        <f t="shared" si="14"/>
        <v>1.0492832906770952</v>
      </c>
      <c r="Q5" s="97">
        <f t="shared" si="14"/>
        <v>1.0053796304276792</v>
      </c>
      <c r="R5" s="97">
        <f t="shared" si="14"/>
        <v>1</v>
      </c>
      <c r="S5" s="97" t="str">
        <f t="shared" si="14"/>
        <v/>
      </c>
      <c r="T5" s="97" t="str">
        <f t="shared" si="14"/>
        <v/>
      </c>
      <c r="U5" s="97" t="str">
        <f t="shared" si="14"/>
        <v/>
      </c>
      <c r="V5" s="97" t="str">
        <f t="shared" si="14"/>
        <v/>
      </c>
      <c r="W5" s="97" t="str">
        <f t="shared" si="14"/>
        <v/>
      </c>
      <c r="X5" s="97" t="str">
        <f t="shared" si="14"/>
        <v/>
      </c>
      <c r="Y5" s="97" t="str">
        <f t="shared" si="14"/>
        <v/>
      </c>
      <c r="Z5" s="97" t="str">
        <f t="shared" si="14"/>
        <v/>
      </c>
      <c r="AA5" s="97" t="str">
        <f t="shared" si="14"/>
        <v/>
      </c>
      <c r="AB5" s="97" t="str">
        <f t="shared" si="14"/>
        <v/>
      </c>
      <c r="AC5" s="97" t="str">
        <f t="shared" si="14"/>
        <v/>
      </c>
      <c r="AD5" s="97" t="str">
        <f t="shared" si="14"/>
        <v/>
      </c>
      <c r="AE5" s="97" t="str">
        <f t="shared" si="14"/>
        <v/>
      </c>
      <c r="AF5" s="97" t="str">
        <f t="shared" si="14"/>
        <v/>
      </c>
      <c r="AG5" s="97" t="str">
        <f t="shared" si="14"/>
        <v/>
      </c>
      <c r="AH5" s="97" t="str">
        <f t="shared" si="14"/>
        <v/>
      </c>
      <c r="AI5" s="97" t="str">
        <f t="shared" si="14"/>
        <v/>
      </c>
      <c r="AJ5" s="97" t="str">
        <f t="shared" si="14"/>
        <v/>
      </c>
      <c r="AK5" s="97" t="str">
        <f t="shared" si="14"/>
        <v/>
      </c>
      <c r="AL5" s="97" t="str">
        <f t="shared" si="14"/>
        <v/>
      </c>
      <c r="AM5" s="97" t="str">
        <f t="shared" si="14"/>
        <v/>
      </c>
      <c r="AN5" s="97" t="str">
        <f t="shared" si="14"/>
        <v/>
      </c>
      <c r="AO5" s="97" t="str">
        <f t="shared" si="14"/>
        <v/>
      </c>
      <c r="AP5" s="97" t="str">
        <f t="shared" si="14"/>
        <v/>
      </c>
      <c r="AQ5" s="97" t="str">
        <f t="shared" si="14"/>
        <v/>
      </c>
      <c r="AR5" s="97" t="str">
        <f t="shared" si="14"/>
        <v/>
      </c>
      <c r="AS5" s="97" t="str">
        <f t="shared" si="14"/>
        <v/>
      </c>
      <c r="AT5" s="97" t="str">
        <f t="shared" si="14"/>
        <v/>
      </c>
      <c r="AU5" s="97" t="str">
        <f t="shared" si="14"/>
        <v/>
      </c>
      <c r="AV5" s="97" t="str">
        <f t="shared" si="14"/>
        <v/>
      </c>
      <c r="AW5" s="97" t="str">
        <f t="shared" si="14"/>
        <v/>
      </c>
      <c r="AX5" s="97" t="str">
        <f t="shared" si="14"/>
        <v/>
      </c>
      <c r="AY5" s="97" t="str">
        <f t="shared" si="14"/>
        <v/>
      </c>
      <c r="AZ5" s="97" t="str">
        <f t="shared" si="14"/>
        <v/>
      </c>
      <c r="BA5" s="97" t="str">
        <f t="shared" si="14"/>
        <v/>
      </c>
      <c r="BB5" s="97" t="str">
        <f t="shared" si="14"/>
        <v/>
      </c>
      <c r="BC5" s="97" t="str">
        <f t="shared" si="14"/>
        <v/>
      </c>
      <c r="BD5" s="97" t="str">
        <f t="shared" si="14"/>
        <v/>
      </c>
      <c r="BE5" s="97" t="str">
        <f t="shared" si="14"/>
        <v/>
      </c>
      <c r="BF5" s="97" t="str">
        <f t="shared" si="14"/>
        <v/>
      </c>
      <c r="BG5" s="97" t="str">
        <f t="shared" si="14"/>
        <v/>
      </c>
      <c r="BH5" s="97" t="str">
        <f t="shared" si="14"/>
        <v/>
      </c>
      <c r="BI5" s="97" t="str">
        <f t="shared" si="14"/>
        <v/>
      </c>
      <c r="BJ5" s="97" t="str">
        <f t="shared" si="14"/>
        <v/>
      </c>
      <c r="BK5" s="97" t="str">
        <f t="shared" si="14"/>
        <v/>
      </c>
      <c r="BL5" s="97" t="str">
        <f t="shared" si="14"/>
        <v/>
      </c>
      <c r="BM5" s="97" t="str">
        <f t="shared" si="14"/>
        <v/>
      </c>
      <c r="BN5" s="97" t="str">
        <f t="shared" si="14"/>
        <v/>
      </c>
      <c r="BO5" s="97" t="str">
        <f t="shared" si="14"/>
        <v/>
      </c>
      <c r="BP5" s="97" t="str">
        <f t="shared" si="14"/>
        <v/>
      </c>
      <c r="BQ5" s="97" t="str">
        <f t="shared" si="14"/>
        <v/>
      </c>
      <c r="BR5" s="97" t="str">
        <f t="shared" si="14"/>
        <v/>
      </c>
      <c r="BS5" s="97" t="str">
        <f t="shared" si="14"/>
        <v/>
      </c>
      <c r="BT5" s="97" t="str">
        <f t="shared" si="14"/>
        <v/>
      </c>
      <c r="BU5" s="97" t="str">
        <f t="shared" si="14"/>
        <v/>
      </c>
      <c r="BV5" s="97" t="str">
        <f t="shared" si="14"/>
        <v/>
      </c>
      <c r="BW5" s="97" t="str">
        <f t="shared" si="14"/>
        <v/>
      </c>
      <c r="BX5" s="97" t="str">
        <f t="shared" si="14"/>
        <v/>
      </c>
      <c r="BY5" s="97" t="str">
        <f t="shared" si="14"/>
        <v/>
      </c>
      <c r="BZ5" s="97" t="str">
        <f t="shared" si="14"/>
        <v/>
      </c>
      <c r="CA5" s="97" t="str">
        <f t="shared" si="14"/>
        <v/>
      </c>
      <c r="CB5" s="97" t="str">
        <f t="shared" si="14"/>
        <v/>
      </c>
      <c r="CC5" s="97" t="str">
        <f t="shared" si="14"/>
        <v/>
      </c>
      <c r="CD5" s="97" t="str">
        <f t="shared" si="14"/>
        <v/>
      </c>
      <c r="CE5" s="97" t="str">
        <f t="shared" si="14"/>
        <v/>
      </c>
      <c r="CF5" s="97" t="str">
        <f t="shared" si="14"/>
        <v/>
      </c>
      <c r="CG5" s="97" t="str">
        <f t="shared" si="14"/>
        <v/>
      </c>
      <c r="CH5" s="97" t="str">
        <f t="shared" si="14"/>
        <v/>
      </c>
      <c r="CI5" s="97" t="str">
        <f t="shared" si="14"/>
        <v/>
      </c>
      <c r="CJ5" s="97" t="str">
        <f t="shared" si="14"/>
        <v/>
      </c>
      <c r="CK5" s="97" t="str">
        <f t="shared" si="14"/>
        <v/>
      </c>
      <c r="CL5" s="97" t="str">
        <f t="shared" si="14"/>
        <v/>
      </c>
      <c r="CM5" s="97" t="str">
        <f t="shared" si="14"/>
        <v/>
      </c>
      <c r="CN5" s="97" t="str">
        <f t="shared" si="14"/>
        <v/>
      </c>
      <c r="CO5" s="97" t="str">
        <f t="shared" si="14"/>
        <v/>
      </c>
      <c r="CP5" s="97" t="str">
        <f t="shared" si="14"/>
        <v/>
      </c>
      <c r="CQ5" s="97" t="str">
        <f t="shared" si="14"/>
        <v/>
      </c>
      <c r="CR5" s="97" t="str">
        <f t="shared" si="14"/>
        <v/>
      </c>
      <c r="CS5" s="97" t="str">
        <f t="shared" si="14"/>
        <v/>
      </c>
      <c r="CT5" s="97" t="str">
        <f t="shared" si="14"/>
        <v/>
      </c>
      <c r="CU5" s="97" t="str">
        <f t="shared" si="14"/>
        <v/>
      </c>
      <c r="CV5" s="97" t="str">
        <f t="shared" si="14"/>
        <v/>
      </c>
      <c r="CW5" s="97" t="str">
        <f t="shared" si="14"/>
        <v/>
      </c>
      <c r="CX5" s="97" t="str">
        <f t="shared" si="14"/>
        <v/>
      </c>
      <c r="CY5" s="97" t="str">
        <f t="shared" si="14"/>
        <v/>
      </c>
      <c r="CZ5" s="97" t="str">
        <f t="shared" si="14"/>
        <v/>
      </c>
      <c r="DA5" s="97" t="str">
        <f t="shared" si="14"/>
        <v/>
      </c>
      <c r="DB5" s="97" t="str">
        <f t="shared" si="14"/>
        <v/>
      </c>
      <c r="DC5" s="97" t="str">
        <f t="shared" si="14"/>
        <v/>
      </c>
      <c r="DD5" s="97" t="str">
        <f t="shared" si="14"/>
        <v/>
      </c>
      <c r="DE5" s="97" t="str">
        <f t="shared" si="14"/>
        <v/>
      </c>
      <c r="DF5" s="97" t="str">
        <f t="shared" si="14"/>
        <v/>
      </c>
      <c r="DG5" s="97" t="str">
        <f t="shared" si="14"/>
        <v/>
      </c>
      <c r="DH5" s="97" t="str">
        <f t="shared" si="14"/>
        <v/>
      </c>
      <c r="DI5" s="97" t="str">
        <f t="shared" si="14"/>
        <v/>
      </c>
      <c r="DJ5" s="97" t="str">
        <f t="shared" si="14"/>
        <v/>
      </c>
    </row>
    <row r="6" spans="1:114" ht="15.75" customHeight="1">
      <c r="A6" s="89" t="str">
        <f>Cálculadora!G6</f>
        <v>L</v>
      </c>
      <c r="B6" s="89">
        <f t="shared" si="2"/>
        <v>0</v>
      </c>
      <c r="C6" s="90">
        <f t="shared" si="3"/>
        <v>9.3968246725546791</v>
      </c>
      <c r="D6" s="90">
        <f t="shared" si="4"/>
        <v>0</v>
      </c>
      <c r="E6" s="90">
        <f t="shared" si="5"/>
        <v>0</v>
      </c>
      <c r="F6" s="90">
        <f t="shared" si="6"/>
        <v>22.715437968737298</v>
      </c>
      <c r="G6" s="98">
        <f t="shared" si="7"/>
        <v>50</v>
      </c>
      <c r="H6" s="89">
        <f t="shared" si="8"/>
        <v>4</v>
      </c>
      <c r="I6" s="89">
        <f t="shared" si="9"/>
        <v>0</v>
      </c>
      <c r="J6" s="93">
        <f t="shared" si="10"/>
        <v>0</v>
      </c>
      <c r="M6" s="96">
        <f t="shared" si="11"/>
        <v>4</v>
      </c>
      <c r="N6" s="97">
        <f t="shared" ref="N6:DJ6" si="15">IF(N$1&gt;$L$2,   "",   IF(N$1=$L$2,  1,  IF($L$2-N$1=$L$1-$M6, $L$3^($L$1-$M6), ($L$3*N7*O7/(N7+($L$3-1)*O7) ))))</f>
        <v>2.5361660916442044</v>
      </c>
      <c r="O6" s="97">
        <f t="shared" si="15"/>
        <v>1.4200386658617568</v>
      </c>
      <c r="P6" s="97">
        <f t="shared" si="15"/>
        <v>1.0948158896012474</v>
      </c>
      <c r="Q6" s="97">
        <f t="shared" si="15"/>
        <v>1.0114252907269226</v>
      </c>
      <c r="R6" s="97">
        <f t="shared" si="15"/>
        <v>1</v>
      </c>
      <c r="S6" s="97" t="str">
        <f t="shared" si="15"/>
        <v/>
      </c>
      <c r="T6" s="97" t="str">
        <f t="shared" si="15"/>
        <v/>
      </c>
      <c r="U6" s="97" t="str">
        <f t="shared" si="15"/>
        <v/>
      </c>
      <c r="V6" s="97" t="str">
        <f t="shared" si="15"/>
        <v/>
      </c>
      <c r="W6" s="97" t="str">
        <f t="shared" si="15"/>
        <v/>
      </c>
      <c r="X6" s="97" t="str">
        <f t="shared" si="15"/>
        <v/>
      </c>
      <c r="Y6" s="97" t="str">
        <f t="shared" si="15"/>
        <v/>
      </c>
      <c r="Z6" s="97" t="str">
        <f t="shared" si="15"/>
        <v/>
      </c>
      <c r="AA6" s="97" t="str">
        <f t="shared" si="15"/>
        <v/>
      </c>
      <c r="AB6" s="97" t="str">
        <f t="shared" si="15"/>
        <v/>
      </c>
      <c r="AC6" s="97" t="str">
        <f t="shared" si="15"/>
        <v/>
      </c>
      <c r="AD6" s="97" t="str">
        <f t="shared" si="15"/>
        <v/>
      </c>
      <c r="AE6" s="97" t="str">
        <f t="shared" si="15"/>
        <v/>
      </c>
      <c r="AF6" s="97" t="str">
        <f t="shared" si="15"/>
        <v/>
      </c>
      <c r="AG6" s="97" t="str">
        <f t="shared" si="15"/>
        <v/>
      </c>
      <c r="AH6" s="97" t="str">
        <f t="shared" si="15"/>
        <v/>
      </c>
      <c r="AI6" s="97" t="str">
        <f t="shared" si="15"/>
        <v/>
      </c>
      <c r="AJ6" s="97" t="str">
        <f t="shared" si="15"/>
        <v/>
      </c>
      <c r="AK6" s="97" t="str">
        <f t="shared" si="15"/>
        <v/>
      </c>
      <c r="AL6" s="97" t="str">
        <f t="shared" si="15"/>
        <v/>
      </c>
      <c r="AM6" s="97" t="str">
        <f t="shared" si="15"/>
        <v/>
      </c>
      <c r="AN6" s="97" t="str">
        <f t="shared" si="15"/>
        <v/>
      </c>
      <c r="AO6" s="97" t="str">
        <f t="shared" si="15"/>
        <v/>
      </c>
      <c r="AP6" s="97" t="str">
        <f t="shared" si="15"/>
        <v/>
      </c>
      <c r="AQ6" s="97" t="str">
        <f t="shared" si="15"/>
        <v/>
      </c>
      <c r="AR6" s="97" t="str">
        <f t="shared" si="15"/>
        <v/>
      </c>
      <c r="AS6" s="97" t="str">
        <f t="shared" si="15"/>
        <v/>
      </c>
      <c r="AT6" s="97" t="str">
        <f t="shared" si="15"/>
        <v/>
      </c>
      <c r="AU6" s="97" t="str">
        <f t="shared" si="15"/>
        <v/>
      </c>
      <c r="AV6" s="97" t="str">
        <f t="shared" si="15"/>
        <v/>
      </c>
      <c r="AW6" s="97" t="str">
        <f t="shared" si="15"/>
        <v/>
      </c>
      <c r="AX6" s="97" t="str">
        <f t="shared" si="15"/>
        <v/>
      </c>
      <c r="AY6" s="97" t="str">
        <f t="shared" si="15"/>
        <v/>
      </c>
      <c r="AZ6" s="97" t="str">
        <f t="shared" si="15"/>
        <v/>
      </c>
      <c r="BA6" s="97" t="str">
        <f t="shared" si="15"/>
        <v/>
      </c>
      <c r="BB6" s="97" t="str">
        <f t="shared" si="15"/>
        <v/>
      </c>
      <c r="BC6" s="97" t="str">
        <f t="shared" si="15"/>
        <v/>
      </c>
      <c r="BD6" s="97" t="str">
        <f t="shared" si="15"/>
        <v/>
      </c>
      <c r="BE6" s="97" t="str">
        <f t="shared" si="15"/>
        <v/>
      </c>
      <c r="BF6" s="97" t="str">
        <f t="shared" si="15"/>
        <v/>
      </c>
      <c r="BG6" s="97" t="str">
        <f t="shared" si="15"/>
        <v/>
      </c>
      <c r="BH6" s="97" t="str">
        <f t="shared" si="15"/>
        <v/>
      </c>
      <c r="BI6" s="97" t="str">
        <f t="shared" si="15"/>
        <v/>
      </c>
      <c r="BJ6" s="97" t="str">
        <f t="shared" si="15"/>
        <v/>
      </c>
      <c r="BK6" s="97" t="str">
        <f t="shared" si="15"/>
        <v/>
      </c>
      <c r="BL6" s="97" t="str">
        <f t="shared" si="15"/>
        <v/>
      </c>
      <c r="BM6" s="97" t="str">
        <f t="shared" si="15"/>
        <v/>
      </c>
      <c r="BN6" s="97" t="str">
        <f t="shared" si="15"/>
        <v/>
      </c>
      <c r="BO6" s="97" t="str">
        <f t="shared" si="15"/>
        <v/>
      </c>
      <c r="BP6" s="97" t="str">
        <f t="shared" si="15"/>
        <v/>
      </c>
      <c r="BQ6" s="97" t="str">
        <f t="shared" si="15"/>
        <v/>
      </c>
      <c r="BR6" s="97" t="str">
        <f t="shared" si="15"/>
        <v/>
      </c>
      <c r="BS6" s="97" t="str">
        <f t="shared" si="15"/>
        <v/>
      </c>
      <c r="BT6" s="97" t="str">
        <f t="shared" si="15"/>
        <v/>
      </c>
      <c r="BU6" s="97" t="str">
        <f t="shared" si="15"/>
        <v/>
      </c>
      <c r="BV6" s="97" t="str">
        <f t="shared" si="15"/>
        <v/>
      </c>
      <c r="BW6" s="97" t="str">
        <f t="shared" si="15"/>
        <v/>
      </c>
      <c r="BX6" s="97" t="str">
        <f t="shared" si="15"/>
        <v/>
      </c>
      <c r="BY6" s="97" t="str">
        <f t="shared" si="15"/>
        <v/>
      </c>
      <c r="BZ6" s="97" t="str">
        <f t="shared" si="15"/>
        <v/>
      </c>
      <c r="CA6" s="97" t="str">
        <f t="shared" si="15"/>
        <v/>
      </c>
      <c r="CB6" s="97" t="str">
        <f t="shared" si="15"/>
        <v/>
      </c>
      <c r="CC6" s="97" t="str">
        <f t="shared" si="15"/>
        <v/>
      </c>
      <c r="CD6" s="97" t="str">
        <f t="shared" si="15"/>
        <v/>
      </c>
      <c r="CE6" s="97" t="str">
        <f t="shared" si="15"/>
        <v/>
      </c>
      <c r="CF6" s="97" t="str">
        <f t="shared" si="15"/>
        <v/>
      </c>
      <c r="CG6" s="97" t="str">
        <f t="shared" si="15"/>
        <v/>
      </c>
      <c r="CH6" s="97" t="str">
        <f t="shared" si="15"/>
        <v/>
      </c>
      <c r="CI6" s="97" t="str">
        <f t="shared" si="15"/>
        <v/>
      </c>
      <c r="CJ6" s="97" t="str">
        <f t="shared" si="15"/>
        <v/>
      </c>
      <c r="CK6" s="97" t="str">
        <f t="shared" si="15"/>
        <v/>
      </c>
      <c r="CL6" s="97" t="str">
        <f t="shared" si="15"/>
        <v/>
      </c>
      <c r="CM6" s="97" t="str">
        <f t="shared" si="15"/>
        <v/>
      </c>
      <c r="CN6" s="97" t="str">
        <f t="shared" si="15"/>
        <v/>
      </c>
      <c r="CO6" s="97" t="str">
        <f t="shared" si="15"/>
        <v/>
      </c>
      <c r="CP6" s="97" t="str">
        <f t="shared" si="15"/>
        <v/>
      </c>
      <c r="CQ6" s="97" t="str">
        <f t="shared" si="15"/>
        <v/>
      </c>
      <c r="CR6" s="97" t="str">
        <f t="shared" si="15"/>
        <v/>
      </c>
      <c r="CS6" s="97" t="str">
        <f t="shared" si="15"/>
        <v/>
      </c>
      <c r="CT6" s="97" t="str">
        <f t="shared" si="15"/>
        <v/>
      </c>
      <c r="CU6" s="97" t="str">
        <f t="shared" si="15"/>
        <v/>
      </c>
      <c r="CV6" s="97" t="str">
        <f t="shared" si="15"/>
        <v/>
      </c>
      <c r="CW6" s="97" t="str">
        <f t="shared" si="15"/>
        <v/>
      </c>
      <c r="CX6" s="97" t="str">
        <f t="shared" si="15"/>
        <v/>
      </c>
      <c r="CY6" s="97" t="str">
        <f t="shared" si="15"/>
        <v/>
      </c>
      <c r="CZ6" s="97" t="str">
        <f t="shared" si="15"/>
        <v/>
      </c>
      <c r="DA6" s="97" t="str">
        <f t="shared" si="15"/>
        <v/>
      </c>
      <c r="DB6" s="97" t="str">
        <f t="shared" si="15"/>
        <v/>
      </c>
      <c r="DC6" s="97" t="str">
        <f t="shared" si="15"/>
        <v/>
      </c>
      <c r="DD6" s="97" t="str">
        <f t="shared" si="15"/>
        <v/>
      </c>
      <c r="DE6" s="97" t="str">
        <f t="shared" si="15"/>
        <v/>
      </c>
      <c r="DF6" s="97" t="str">
        <f t="shared" si="15"/>
        <v/>
      </c>
      <c r="DG6" s="97" t="str">
        <f t="shared" si="15"/>
        <v/>
      </c>
      <c r="DH6" s="97" t="str">
        <f t="shared" si="15"/>
        <v/>
      </c>
      <c r="DI6" s="97" t="str">
        <f t="shared" si="15"/>
        <v/>
      </c>
      <c r="DJ6" s="97" t="str">
        <f t="shared" si="15"/>
        <v/>
      </c>
    </row>
    <row r="7" spans="1:114" ht="15.75" customHeight="1">
      <c r="A7" s="89" t="str">
        <f>Cálculadora!G7</f>
        <v>L</v>
      </c>
      <c r="B7" s="89">
        <f t="shared" si="2"/>
        <v>0</v>
      </c>
      <c r="C7" s="90">
        <f t="shared" si="3"/>
        <v>9.9188704876966138</v>
      </c>
      <c r="D7" s="90">
        <f t="shared" si="4"/>
        <v>0</v>
      </c>
      <c r="E7" s="90">
        <f t="shared" si="5"/>
        <v>0</v>
      </c>
      <c r="F7" s="90">
        <f t="shared" si="6"/>
        <v>12.796567481040684</v>
      </c>
      <c r="G7" s="98">
        <f t="shared" si="7"/>
        <v>50</v>
      </c>
      <c r="H7" s="89">
        <f t="shared" si="8"/>
        <v>5</v>
      </c>
      <c r="I7" s="89">
        <f t="shared" si="9"/>
        <v>0</v>
      </c>
      <c r="J7" s="93">
        <f t="shared" si="10"/>
        <v>0</v>
      </c>
      <c r="M7" s="96">
        <f t="shared" si="11"/>
        <v>5</v>
      </c>
      <c r="N7" s="97">
        <f t="shared" ref="N7:DJ7" si="16">IF(N$1&gt;$L$2,   "",   IF(N$1=$L$2,  1,  IF($L$2-N$1=$L$1-$M7, $L$3^($L$1-$M7), ($L$3*N8*O8/(N8+($L$3-1)*O8) ))))</f>
        <v>4.5019981818181822</v>
      </c>
      <c r="O7" s="97">
        <f t="shared" si="16"/>
        <v>1.8206610294117644</v>
      </c>
      <c r="P7" s="97">
        <f t="shared" si="16"/>
        <v>1.1853034944949739</v>
      </c>
      <c r="Q7" s="97">
        <f t="shared" si="16"/>
        <v>1.0244301938313234</v>
      </c>
      <c r="R7" s="97">
        <f t="shared" si="16"/>
        <v>1</v>
      </c>
      <c r="S7" s="97" t="str">
        <f t="shared" si="16"/>
        <v/>
      </c>
      <c r="T7" s="97" t="str">
        <f t="shared" si="16"/>
        <v/>
      </c>
      <c r="U7" s="97" t="str">
        <f t="shared" si="16"/>
        <v/>
      </c>
      <c r="V7" s="97" t="str">
        <f t="shared" si="16"/>
        <v/>
      </c>
      <c r="W7" s="97" t="str">
        <f t="shared" si="16"/>
        <v/>
      </c>
      <c r="X7" s="97" t="str">
        <f t="shared" si="16"/>
        <v/>
      </c>
      <c r="Y7" s="97" t="str">
        <f t="shared" si="16"/>
        <v/>
      </c>
      <c r="Z7" s="97" t="str">
        <f t="shared" si="16"/>
        <v/>
      </c>
      <c r="AA7" s="97" t="str">
        <f t="shared" si="16"/>
        <v/>
      </c>
      <c r="AB7" s="97" t="str">
        <f t="shared" si="16"/>
        <v/>
      </c>
      <c r="AC7" s="97" t="str">
        <f t="shared" si="16"/>
        <v/>
      </c>
      <c r="AD7" s="97" t="str">
        <f t="shared" si="16"/>
        <v/>
      </c>
      <c r="AE7" s="97" t="str">
        <f t="shared" si="16"/>
        <v/>
      </c>
      <c r="AF7" s="97" t="str">
        <f t="shared" si="16"/>
        <v/>
      </c>
      <c r="AG7" s="97" t="str">
        <f t="shared" si="16"/>
        <v/>
      </c>
      <c r="AH7" s="97" t="str">
        <f t="shared" si="16"/>
        <v/>
      </c>
      <c r="AI7" s="97" t="str">
        <f t="shared" si="16"/>
        <v/>
      </c>
      <c r="AJ7" s="97" t="str">
        <f t="shared" si="16"/>
        <v/>
      </c>
      <c r="AK7" s="97" t="str">
        <f t="shared" si="16"/>
        <v/>
      </c>
      <c r="AL7" s="97" t="str">
        <f t="shared" si="16"/>
        <v/>
      </c>
      <c r="AM7" s="97" t="str">
        <f t="shared" si="16"/>
        <v/>
      </c>
      <c r="AN7" s="97" t="str">
        <f t="shared" si="16"/>
        <v/>
      </c>
      <c r="AO7" s="97" t="str">
        <f t="shared" si="16"/>
        <v/>
      </c>
      <c r="AP7" s="97" t="str">
        <f t="shared" si="16"/>
        <v/>
      </c>
      <c r="AQ7" s="97" t="str">
        <f t="shared" si="16"/>
        <v/>
      </c>
      <c r="AR7" s="97" t="str">
        <f t="shared" si="16"/>
        <v/>
      </c>
      <c r="AS7" s="97" t="str">
        <f t="shared" si="16"/>
        <v/>
      </c>
      <c r="AT7" s="97" t="str">
        <f t="shared" si="16"/>
        <v/>
      </c>
      <c r="AU7" s="97" t="str">
        <f t="shared" si="16"/>
        <v/>
      </c>
      <c r="AV7" s="97" t="str">
        <f t="shared" si="16"/>
        <v/>
      </c>
      <c r="AW7" s="97" t="str">
        <f t="shared" si="16"/>
        <v/>
      </c>
      <c r="AX7" s="97" t="str">
        <f t="shared" si="16"/>
        <v/>
      </c>
      <c r="AY7" s="97" t="str">
        <f t="shared" si="16"/>
        <v/>
      </c>
      <c r="AZ7" s="97" t="str">
        <f t="shared" si="16"/>
        <v/>
      </c>
      <c r="BA7" s="97" t="str">
        <f t="shared" si="16"/>
        <v/>
      </c>
      <c r="BB7" s="97" t="str">
        <f t="shared" si="16"/>
        <v/>
      </c>
      <c r="BC7" s="97" t="str">
        <f t="shared" si="16"/>
        <v/>
      </c>
      <c r="BD7" s="97" t="str">
        <f t="shared" si="16"/>
        <v/>
      </c>
      <c r="BE7" s="97" t="str">
        <f t="shared" si="16"/>
        <v/>
      </c>
      <c r="BF7" s="97" t="str">
        <f t="shared" si="16"/>
        <v/>
      </c>
      <c r="BG7" s="97" t="str">
        <f t="shared" si="16"/>
        <v/>
      </c>
      <c r="BH7" s="97" t="str">
        <f t="shared" si="16"/>
        <v/>
      </c>
      <c r="BI7" s="97" t="str">
        <f t="shared" si="16"/>
        <v/>
      </c>
      <c r="BJ7" s="97" t="str">
        <f t="shared" si="16"/>
        <v/>
      </c>
      <c r="BK7" s="97" t="str">
        <f t="shared" si="16"/>
        <v/>
      </c>
      <c r="BL7" s="97" t="str">
        <f t="shared" si="16"/>
        <v/>
      </c>
      <c r="BM7" s="97" t="str">
        <f t="shared" si="16"/>
        <v/>
      </c>
      <c r="BN7" s="97" t="str">
        <f t="shared" si="16"/>
        <v/>
      </c>
      <c r="BO7" s="97" t="str">
        <f t="shared" si="16"/>
        <v/>
      </c>
      <c r="BP7" s="97" t="str">
        <f t="shared" si="16"/>
        <v/>
      </c>
      <c r="BQ7" s="97" t="str">
        <f t="shared" si="16"/>
        <v/>
      </c>
      <c r="BR7" s="97" t="str">
        <f t="shared" si="16"/>
        <v/>
      </c>
      <c r="BS7" s="97" t="str">
        <f t="shared" si="16"/>
        <v/>
      </c>
      <c r="BT7" s="97" t="str">
        <f t="shared" si="16"/>
        <v/>
      </c>
      <c r="BU7" s="97" t="str">
        <f t="shared" si="16"/>
        <v/>
      </c>
      <c r="BV7" s="97" t="str">
        <f t="shared" si="16"/>
        <v/>
      </c>
      <c r="BW7" s="97" t="str">
        <f t="shared" si="16"/>
        <v/>
      </c>
      <c r="BX7" s="97" t="str">
        <f t="shared" si="16"/>
        <v/>
      </c>
      <c r="BY7" s="97" t="str">
        <f t="shared" si="16"/>
        <v/>
      </c>
      <c r="BZ7" s="97" t="str">
        <f t="shared" si="16"/>
        <v/>
      </c>
      <c r="CA7" s="97" t="str">
        <f t="shared" si="16"/>
        <v/>
      </c>
      <c r="CB7" s="97" t="str">
        <f t="shared" si="16"/>
        <v/>
      </c>
      <c r="CC7" s="97" t="str">
        <f t="shared" si="16"/>
        <v/>
      </c>
      <c r="CD7" s="97" t="str">
        <f t="shared" si="16"/>
        <v/>
      </c>
      <c r="CE7" s="97" t="str">
        <f t="shared" si="16"/>
        <v/>
      </c>
      <c r="CF7" s="97" t="str">
        <f t="shared" si="16"/>
        <v/>
      </c>
      <c r="CG7" s="97" t="str">
        <f t="shared" si="16"/>
        <v/>
      </c>
      <c r="CH7" s="97" t="str">
        <f t="shared" si="16"/>
        <v/>
      </c>
      <c r="CI7" s="97" t="str">
        <f t="shared" si="16"/>
        <v/>
      </c>
      <c r="CJ7" s="97" t="str">
        <f t="shared" si="16"/>
        <v/>
      </c>
      <c r="CK7" s="97" t="str">
        <f t="shared" si="16"/>
        <v/>
      </c>
      <c r="CL7" s="97" t="str">
        <f t="shared" si="16"/>
        <v/>
      </c>
      <c r="CM7" s="97" t="str">
        <f t="shared" si="16"/>
        <v/>
      </c>
      <c r="CN7" s="97" t="str">
        <f t="shared" si="16"/>
        <v/>
      </c>
      <c r="CO7" s="97" t="str">
        <f t="shared" si="16"/>
        <v/>
      </c>
      <c r="CP7" s="97" t="str">
        <f t="shared" si="16"/>
        <v/>
      </c>
      <c r="CQ7" s="97" t="str">
        <f t="shared" si="16"/>
        <v/>
      </c>
      <c r="CR7" s="97" t="str">
        <f t="shared" si="16"/>
        <v/>
      </c>
      <c r="CS7" s="97" t="str">
        <f t="shared" si="16"/>
        <v/>
      </c>
      <c r="CT7" s="97" t="str">
        <f t="shared" si="16"/>
        <v/>
      </c>
      <c r="CU7" s="97" t="str">
        <f t="shared" si="16"/>
        <v/>
      </c>
      <c r="CV7" s="97" t="str">
        <f t="shared" si="16"/>
        <v/>
      </c>
      <c r="CW7" s="97" t="str">
        <f t="shared" si="16"/>
        <v/>
      </c>
      <c r="CX7" s="97" t="str">
        <f t="shared" si="16"/>
        <v/>
      </c>
      <c r="CY7" s="97" t="str">
        <f t="shared" si="16"/>
        <v/>
      </c>
      <c r="CZ7" s="97" t="str">
        <f t="shared" si="16"/>
        <v/>
      </c>
      <c r="DA7" s="97" t="str">
        <f t="shared" si="16"/>
        <v/>
      </c>
      <c r="DB7" s="97" t="str">
        <f t="shared" si="16"/>
        <v/>
      </c>
      <c r="DC7" s="97" t="str">
        <f t="shared" si="16"/>
        <v/>
      </c>
      <c r="DD7" s="97" t="str">
        <f t="shared" si="16"/>
        <v/>
      </c>
      <c r="DE7" s="97" t="str">
        <f t="shared" si="16"/>
        <v/>
      </c>
      <c r="DF7" s="97" t="str">
        <f t="shared" si="16"/>
        <v/>
      </c>
      <c r="DG7" s="97" t="str">
        <f t="shared" si="16"/>
        <v/>
      </c>
      <c r="DH7" s="97" t="str">
        <f t="shared" si="16"/>
        <v/>
      </c>
      <c r="DI7" s="97" t="str">
        <f t="shared" si="16"/>
        <v/>
      </c>
      <c r="DJ7" s="97" t="str">
        <f t="shared" si="16"/>
        <v/>
      </c>
    </row>
    <row r="8" spans="1:114" ht="15.75" customHeight="1">
      <c r="A8" s="89" t="str">
        <f>Cálculadora!G8</f>
        <v>W</v>
      </c>
      <c r="B8" s="89">
        <f t="shared" si="2"/>
        <v>1</v>
      </c>
      <c r="C8" s="90">
        <f t="shared" si="3"/>
        <v>8.3759350784993565</v>
      </c>
      <c r="D8" s="90">
        <f t="shared" si="4"/>
        <v>7.5383415706494201</v>
      </c>
      <c r="E8" s="90">
        <f t="shared" si="5"/>
        <v>0</v>
      </c>
      <c r="F8" s="90">
        <f t="shared" si="6"/>
        <v>20.334909051690104</v>
      </c>
      <c r="G8" s="98">
        <f t="shared" si="7"/>
        <v>50</v>
      </c>
      <c r="H8" s="89">
        <f t="shared" si="8"/>
        <v>5</v>
      </c>
      <c r="I8" s="89">
        <f t="shared" si="9"/>
        <v>1</v>
      </c>
      <c r="J8" s="93">
        <f t="shared" si="10"/>
        <v>0.16666666666666666</v>
      </c>
      <c r="M8" s="96">
        <f t="shared" si="11"/>
        <v>6</v>
      </c>
      <c r="N8" s="97">
        <f t="shared" ref="N8:DJ8" si="17">IF(N$1&gt;$L$2,   "",   IF(N$1=$L$2,  1,  IF($L$2-N$1=$L$1-$M8, $L$3^($L$1-$M8), ($L$3*N9*O9/(N9+($L$3-1)*O9) ))))</f>
        <v>13.0321</v>
      </c>
      <c r="O8" s="97">
        <f t="shared" si="17"/>
        <v>2.833065217391304</v>
      </c>
      <c r="P8" s="97">
        <f t="shared" si="17"/>
        <v>1.377600422832981</v>
      </c>
      <c r="Q8" s="97">
        <f t="shared" si="17"/>
        <v>1.0530138978668393</v>
      </c>
      <c r="R8" s="97">
        <f t="shared" si="17"/>
        <v>1</v>
      </c>
      <c r="S8" s="97" t="str">
        <f t="shared" si="17"/>
        <v/>
      </c>
      <c r="T8" s="97" t="str">
        <f t="shared" si="17"/>
        <v/>
      </c>
      <c r="U8" s="97" t="str">
        <f t="shared" si="17"/>
        <v/>
      </c>
      <c r="V8" s="97" t="str">
        <f t="shared" si="17"/>
        <v/>
      </c>
      <c r="W8" s="97" t="str">
        <f t="shared" si="17"/>
        <v/>
      </c>
      <c r="X8" s="97" t="str">
        <f t="shared" si="17"/>
        <v/>
      </c>
      <c r="Y8" s="97" t="str">
        <f t="shared" si="17"/>
        <v/>
      </c>
      <c r="Z8" s="97" t="str">
        <f t="shared" si="17"/>
        <v/>
      </c>
      <c r="AA8" s="97" t="str">
        <f t="shared" si="17"/>
        <v/>
      </c>
      <c r="AB8" s="97" t="str">
        <f t="shared" si="17"/>
        <v/>
      </c>
      <c r="AC8" s="97" t="str">
        <f t="shared" si="17"/>
        <v/>
      </c>
      <c r="AD8" s="97" t="str">
        <f t="shared" si="17"/>
        <v/>
      </c>
      <c r="AE8" s="97" t="str">
        <f t="shared" si="17"/>
        <v/>
      </c>
      <c r="AF8" s="97" t="str">
        <f t="shared" si="17"/>
        <v/>
      </c>
      <c r="AG8" s="97" t="str">
        <f t="shared" si="17"/>
        <v/>
      </c>
      <c r="AH8" s="97" t="str">
        <f t="shared" si="17"/>
        <v/>
      </c>
      <c r="AI8" s="97" t="str">
        <f t="shared" si="17"/>
        <v/>
      </c>
      <c r="AJ8" s="97" t="str">
        <f t="shared" si="17"/>
        <v/>
      </c>
      <c r="AK8" s="97" t="str">
        <f t="shared" si="17"/>
        <v/>
      </c>
      <c r="AL8" s="97" t="str">
        <f t="shared" si="17"/>
        <v/>
      </c>
      <c r="AM8" s="97" t="str">
        <f t="shared" si="17"/>
        <v/>
      </c>
      <c r="AN8" s="97" t="str">
        <f t="shared" si="17"/>
        <v/>
      </c>
      <c r="AO8" s="97" t="str">
        <f t="shared" si="17"/>
        <v/>
      </c>
      <c r="AP8" s="97" t="str">
        <f t="shared" si="17"/>
        <v/>
      </c>
      <c r="AQ8" s="97" t="str">
        <f t="shared" si="17"/>
        <v/>
      </c>
      <c r="AR8" s="97" t="str">
        <f t="shared" si="17"/>
        <v/>
      </c>
      <c r="AS8" s="97" t="str">
        <f t="shared" si="17"/>
        <v/>
      </c>
      <c r="AT8" s="97" t="str">
        <f t="shared" si="17"/>
        <v/>
      </c>
      <c r="AU8" s="97" t="str">
        <f t="shared" si="17"/>
        <v/>
      </c>
      <c r="AV8" s="97" t="str">
        <f t="shared" si="17"/>
        <v/>
      </c>
      <c r="AW8" s="97" t="str">
        <f t="shared" si="17"/>
        <v/>
      </c>
      <c r="AX8" s="97" t="str">
        <f t="shared" si="17"/>
        <v/>
      </c>
      <c r="AY8" s="97" t="str">
        <f t="shared" si="17"/>
        <v/>
      </c>
      <c r="AZ8" s="97" t="str">
        <f t="shared" si="17"/>
        <v/>
      </c>
      <c r="BA8" s="97" t="str">
        <f t="shared" si="17"/>
        <v/>
      </c>
      <c r="BB8" s="97" t="str">
        <f t="shared" si="17"/>
        <v/>
      </c>
      <c r="BC8" s="97" t="str">
        <f t="shared" si="17"/>
        <v/>
      </c>
      <c r="BD8" s="97" t="str">
        <f t="shared" si="17"/>
        <v/>
      </c>
      <c r="BE8" s="97" t="str">
        <f t="shared" si="17"/>
        <v/>
      </c>
      <c r="BF8" s="97" t="str">
        <f t="shared" si="17"/>
        <v/>
      </c>
      <c r="BG8" s="97" t="str">
        <f t="shared" si="17"/>
        <v/>
      </c>
      <c r="BH8" s="97" t="str">
        <f t="shared" si="17"/>
        <v/>
      </c>
      <c r="BI8" s="97" t="str">
        <f t="shared" si="17"/>
        <v/>
      </c>
      <c r="BJ8" s="97" t="str">
        <f t="shared" si="17"/>
        <v/>
      </c>
      <c r="BK8" s="97" t="str">
        <f t="shared" si="17"/>
        <v/>
      </c>
      <c r="BL8" s="97" t="str">
        <f t="shared" si="17"/>
        <v/>
      </c>
      <c r="BM8" s="97" t="str">
        <f t="shared" si="17"/>
        <v/>
      </c>
      <c r="BN8" s="97" t="str">
        <f t="shared" si="17"/>
        <v/>
      </c>
      <c r="BO8" s="97" t="str">
        <f t="shared" si="17"/>
        <v/>
      </c>
      <c r="BP8" s="97" t="str">
        <f t="shared" si="17"/>
        <v/>
      </c>
      <c r="BQ8" s="97" t="str">
        <f t="shared" si="17"/>
        <v/>
      </c>
      <c r="BR8" s="97" t="str">
        <f t="shared" si="17"/>
        <v/>
      </c>
      <c r="BS8" s="97" t="str">
        <f t="shared" si="17"/>
        <v/>
      </c>
      <c r="BT8" s="97" t="str">
        <f t="shared" si="17"/>
        <v/>
      </c>
      <c r="BU8" s="97" t="str">
        <f t="shared" si="17"/>
        <v/>
      </c>
      <c r="BV8" s="97" t="str">
        <f t="shared" si="17"/>
        <v/>
      </c>
      <c r="BW8" s="97" t="str">
        <f t="shared" si="17"/>
        <v/>
      </c>
      <c r="BX8" s="97" t="str">
        <f t="shared" si="17"/>
        <v/>
      </c>
      <c r="BY8" s="97" t="str">
        <f t="shared" si="17"/>
        <v/>
      </c>
      <c r="BZ8" s="97" t="str">
        <f t="shared" si="17"/>
        <v/>
      </c>
      <c r="CA8" s="97" t="str">
        <f t="shared" si="17"/>
        <v/>
      </c>
      <c r="CB8" s="97" t="str">
        <f t="shared" si="17"/>
        <v/>
      </c>
      <c r="CC8" s="97" t="str">
        <f t="shared" si="17"/>
        <v/>
      </c>
      <c r="CD8" s="97" t="str">
        <f t="shared" si="17"/>
        <v/>
      </c>
      <c r="CE8" s="97" t="str">
        <f t="shared" si="17"/>
        <v/>
      </c>
      <c r="CF8" s="97" t="str">
        <f t="shared" si="17"/>
        <v/>
      </c>
      <c r="CG8" s="97" t="str">
        <f t="shared" si="17"/>
        <v/>
      </c>
      <c r="CH8" s="97" t="str">
        <f t="shared" si="17"/>
        <v/>
      </c>
      <c r="CI8" s="97" t="str">
        <f t="shared" si="17"/>
        <v/>
      </c>
      <c r="CJ8" s="97" t="str">
        <f t="shared" si="17"/>
        <v/>
      </c>
      <c r="CK8" s="97" t="str">
        <f t="shared" si="17"/>
        <v/>
      </c>
      <c r="CL8" s="97" t="str">
        <f t="shared" si="17"/>
        <v/>
      </c>
      <c r="CM8" s="97" t="str">
        <f t="shared" si="17"/>
        <v/>
      </c>
      <c r="CN8" s="97" t="str">
        <f t="shared" si="17"/>
        <v/>
      </c>
      <c r="CO8" s="97" t="str">
        <f t="shared" si="17"/>
        <v/>
      </c>
      <c r="CP8" s="97" t="str">
        <f t="shared" si="17"/>
        <v/>
      </c>
      <c r="CQ8" s="97" t="str">
        <f t="shared" si="17"/>
        <v/>
      </c>
      <c r="CR8" s="97" t="str">
        <f t="shared" si="17"/>
        <v/>
      </c>
      <c r="CS8" s="97" t="str">
        <f t="shared" si="17"/>
        <v/>
      </c>
      <c r="CT8" s="97" t="str">
        <f t="shared" si="17"/>
        <v/>
      </c>
      <c r="CU8" s="97" t="str">
        <f t="shared" si="17"/>
        <v/>
      </c>
      <c r="CV8" s="97" t="str">
        <f t="shared" si="17"/>
        <v/>
      </c>
      <c r="CW8" s="97" t="str">
        <f t="shared" si="17"/>
        <v/>
      </c>
      <c r="CX8" s="97" t="str">
        <f t="shared" si="17"/>
        <v/>
      </c>
      <c r="CY8" s="97" t="str">
        <f t="shared" si="17"/>
        <v/>
      </c>
      <c r="CZ8" s="97" t="str">
        <f t="shared" si="17"/>
        <v/>
      </c>
      <c r="DA8" s="97" t="str">
        <f t="shared" si="17"/>
        <v/>
      </c>
      <c r="DB8" s="97" t="str">
        <f t="shared" si="17"/>
        <v/>
      </c>
      <c r="DC8" s="97" t="str">
        <f t="shared" si="17"/>
        <v/>
      </c>
      <c r="DD8" s="97" t="str">
        <f t="shared" si="17"/>
        <v/>
      </c>
      <c r="DE8" s="97" t="str">
        <f t="shared" si="17"/>
        <v/>
      </c>
      <c r="DF8" s="97" t="str">
        <f t="shared" si="17"/>
        <v/>
      </c>
      <c r="DG8" s="97" t="str">
        <f t="shared" si="17"/>
        <v/>
      </c>
      <c r="DH8" s="97" t="str">
        <f t="shared" si="17"/>
        <v/>
      </c>
      <c r="DI8" s="97" t="str">
        <f t="shared" si="17"/>
        <v/>
      </c>
      <c r="DJ8" s="97" t="str">
        <f t="shared" si="17"/>
        <v/>
      </c>
    </row>
    <row r="9" spans="1:114" ht="15.75" customHeight="1">
      <c r="A9" s="89" t="str">
        <f>Cálculadora!G9</f>
        <v>W</v>
      </c>
      <c r="B9" s="89">
        <f t="shared" si="2"/>
        <v>1</v>
      </c>
      <c r="C9" s="90">
        <f t="shared" si="3"/>
        <v>11.935707486861581</v>
      </c>
      <c r="D9" s="90">
        <f t="shared" si="4"/>
        <v>10.742136738175422</v>
      </c>
      <c r="E9" s="90">
        <f t="shared" si="5"/>
        <v>0</v>
      </c>
      <c r="F9" s="90">
        <f t="shared" si="6"/>
        <v>31.077045789865526</v>
      </c>
      <c r="G9" s="98">
        <f t="shared" si="7"/>
        <v>50</v>
      </c>
      <c r="H9" s="89">
        <f t="shared" si="8"/>
        <v>5</v>
      </c>
      <c r="I9" s="89">
        <f t="shared" si="9"/>
        <v>2</v>
      </c>
      <c r="J9" s="93">
        <f t="shared" si="10"/>
        <v>0.2857142857142857</v>
      </c>
      <c r="M9" s="96">
        <f t="shared" si="11"/>
        <v>7</v>
      </c>
      <c r="N9" s="97" t="e">
        <f t="shared" ref="N9:DJ9" si="18">IF(N$1&gt;$L$2,   "",   IF(N$1=$L$2,  1,  IF($L$2-N$1=$L$1-$M9, $L$3^($L$1-$M9), ($L$3*N10*O10/(N10+($L$3-1)*O10) ))))</f>
        <v>#DIV/0!</v>
      </c>
      <c r="O9" s="97">
        <f t="shared" si="18"/>
        <v>6.8589999999999991</v>
      </c>
      <c r="P9" s="97">
        <f t="shared" si="18"/>
        <v>1.8537837837837838</v>
      </c>
      <c r="Q9" s="97">
        <f t="shared" si="18"/>
        <v>1.1189233278955955</v>
      </c>
      <c r="R9" s="97">
        <f t="shared" si="18"/>
        <v>1</v>
      </c>
      <c r="S9" s="97" t="str">
        <f t="shared" si="18"/>
        <v/>
      </c>
      <c r="T9" s="97" t="str">
        <f t="shared" si="18"/>
        <v/>
      </c>
      <c r="U9" s="97" t="str">
        <f t="shared" si="18"/>
        <v/>
      </c>
      <c r="V9" s="97" t="str">
        <f t="shared" si="18"/>
        <v/>
      </c>
      <c r="W9" s="97" t="str">
        <f t="shared" si="18"/>
        <v/>
      </c>
      <c r="X9" s="97" t="str">
        <f t="shared" si="18"/>
        <v/>
      </c>
      <c r="Y9" s="97" t="str">
        <f t="shared" si="18"/>
        <v/>
      </c>
      <c r="Z9" s="97" t="str">
        <f t="shared" si="18"/>
        <v/>
      </c>
      <c r="AA9" s="97" t="str">
        <f t="shared" si="18"/>
        <v/>
      </c>
      <c r="AB9" s="97" t="str">
        <f t="shared" si="18"/>
        <v/>
      </c>
      <c r="AC9" s="97" t="str">
        <f t="shared" si="18"/>
        <v/>
      </c>
      <c r="AD9" s="97" t="str">
        <f t="shared" si="18"/>
        <v/>
      </c>
      <c r="AE9" s="97" t="str">
        <f t="shared" si="18"/>
        <v/>
      </c>
      <c r="AF9" s="97" t="str">
        <f t="shared" si="18"/>
        <v/>
      </c>
      <c r="AG9" s="97" t="str">
        <f t="shared" si="18"/>
        <v/>
      </c>
      <c r="AH9" s="97" t="str">
        <f t="shared" si="18"/>
        <v/>
      </c>
      <c r="AI9" s="97" t="str">
        <f t="shared" si="18"/>
        <v/>
      </c>
      <c r="AJ9" s="97" t="str">
        <f t="shared" si="18"/>
        <v/>
      </c>
      <c r="AK9" s="97" t="str">
        <f t="shared" si="18"/>
        <v/>
      </c>
      <c r="AL9" s="97" t="str">
        <f t="shared" si="18"/>
        <v/>
      </c>
      <c r="AM9" s="97" t="str">
        <f t="shared" si="18"/>
        <v/>
      </c>
      <c r="AN9" s="97" t="str">
        <f t="shared" si="18"/>
        <v/>
      </c>
      <c r="AO9" s="97" t="str">
        <f t="shared" si="18"/>
        <v/>
      </c>
      <c r="AP9" s="97" t="str">
        <f t="shared" si="18"/>
        <v/>
      </c>
      <c r="AQ9" s="97" t="str">
        <f t="shared" si="18"/>
        <v/>
      </c>
      <c r="AR9" s="97" t="str">
        <f t="shared" si="18"/>
        <v/>
      </c>
      <c r="AS9" s="97" t="str">
        <f t="shared" si="18"/>
        <v/>
      </c>
      <c r="AT9" s="97" t="str">
        <f t="shared" si="18"/>
        <v/>
      </c>
      <c r="AU9" s="97" t="str">
        <f t="shared" si="18"/>
        <v/>
      </c>
      <c r="AV9" s="97" t="str">
        <f t="shared" si="18"/>
        <v/>
      </c>
      <c r="AW9" s="97" t="str">
        <f t="shared" si="18"/>
        <v/>
      </c>
      <c r="AX9" s="97" t="str">
        <f t="shared" si="18"/>
        <v/>
      </c>
      <c r="AY9" s="97" t="str">
        <f t="shared" si="18"/>
        <v/>
      </c>
      <c r="AZ9" s="97" t="str">
        <f t="shared" si="18"/>
        <v/>
      </c>
      <c r="BA9" s="97" t="str">
        <f t="shared" si="18"/>
        <v/>
      </c>
      <c r="BB9" s="97" t="str">
        <f t="shared" si="18"/>
        <v/>
      </c>
      <c r="BC9" s="97" t="str">
        <f t="shared" si="18"/>
        <v/>
      </c>
      <c r="BD9" s="97" t="str">
        <f t="shared" si="18"/>
        <v/>
      </c>
      <c r="BE9" s="97" t="str">
        <f t="shared" si="18"/>
        <v/>
      </c>
      <c r="BF9" s="97" t="str">
        <f t="shared" si="18"/>
        <v/>
      </c>
      <c r="BG9" s="97" t="str">
        <f t="shared" si="18"/>
        <v/>
      </c>
      <c r="BH9" s="97" t="str">
        <f t="shared" si="18"/>
        <v/>
      </c>
      <c r="BI9" s="97" t="str">
        <f t="shared" si="18"/>
        <v/>
      </c>
      <c r="BJ9" s="97" t="str">
        <f t="shared" si="18"/>
        <v/>
      </c>
      <c r="BK9" s="97" t="str">
        <f t="shared" si="18"/>
        <v/>
      </c>
      <c r="BL9" s="97" t="str">
        <f t="shared" si="18"/>
        <v/>
      </c>
      <c r="BM9" s="97" t="str">
        <f t="shared" si="18"/>
        <v/>
      </c>
      <c r="BN9" s="97" t="str">
        <f t="shared" si="18"/>
        <v/>
      </c>
      <c r="BO9" s="97" t="str">
        <f t="shared" si="18"/>
        <v/>
      </c>
      <c r="BP9" s="97" t="str">
        <f t="shared" si="18"/>
        <v/>
      </c>
      <c r="BQ9" s="97" t="str">
        <f t="shared" si="18"/>
        <v/>
      </c>
      <c r="BR9" s="97" t="str">
        <f t="shared" si="18"/>
        <v/>
      </c>
      <c r="BS9" s="97" t="str">
        <f t="shared" si="18"/>
        <v/>
      </c>
      <c r="BT9" s="97" t="str">
        <f t="shared" si="18"/>
        <v/>
      </c>
      <c r="BU9" s="97" t="str">
        <f t="shared" si="18"/>
        <v/>
      </c>
      <c r="BV9" s="97" t="str">
        <f t="shared" si="18"/>
        <v/>
      </c>
      <c r="BW9" s="97" t="str">
        <f t="shared" si="18"/>
        <v/>
      </c>
      <c r="BX9" s="97" t="str">
        <f t="shared" si="18"/>
        <v/>
      </c>
      <c r="BY9" s="97" t="str">
        <f t="shared" si="18"/>
        <v/>
      </c>
      <c r="BZ9" s="97" t="str">
        <f t="shared" si="18"/>
        <v/>
      </c>
      <c r="CA9" s="97" t="str">
        <f t="shared" si="18"/>
        <v/>
      </c>
      <c r="CB9" s="97" t="str">
        <f t="shared" si="18"/>
        <v/>
      </c>
      <c r="CC9" s="97" t="str">
        <f t="shared" si="18"/>
        <v/>
      </c>
      <c r="CD9" s="97" t="str">
        <f t="shared" si="18"/>
        <v/>
      </c>
      <c r="CE9" s="97" t="str">
        <f t="shared" si="18"/>
        <v/>
      </c>
      <c r="CF9" s="97" t="str">
        <f t="shared" si="18"/>
        <v/>
      </c>
      <c r="CG9" s="97" t="str">
        <f t="shared" si="18"/>
        <v/>
      </c>
      <c r="CH9" s="97" t="str">
        <f t="shared" si="18"/>
        <v/>
      </c>
      <c r="CI9" s="97" t="str">
        <f t="shared" si="18"/>
        <v/>
      </c>
      <c r="CJ9" s="97" t="str">
        <f t="shared" si="18"/>
        <v/>
      </c>
      <c r="CK9" s="97" t="str">
        <f t="shared" si="18"/>
        <v/>
      </c>
      <c r="CL9" s="97" t="str">
        <f t="shared" si="18"/>
        <v/>
      </c>
      <c r="CM9" s="97" t="str">
        <f t="shared" si="18"/>
        <v/>
      </c>
      <c r="CN9" s="97" t="str">
        <f t="shared" si="18"/>
        <v/>
      </c>
      <c r="CO9" s="97" t="str">
        <f t="shared" si="18"/>
        <v/>
      </c>
      <c r="CP9" s="97" t="str">
        <f t="shared" si="18"/>
        <v/>
      </c>
      <c r="CQ9" s="97" t="str">
        <f t="shared" si="18"/>
        <v/>
      </c>
      <c r="CR9" s="97" t="str">
        <f t="shared" si="18"/>
        <v/>
      </c>
      <c r="CS9" s="97" t="str">
        <f t="shared" si="18"/>
        <v/>
      </c>
      <c r="CT9" s="97" t="str">
        <f t="shared" si="18"/>
        <v/>
      </c>
      <c r="CU9" s="97" t="str">
        <f t="shared" si="18"/>
        <v/>
      </c>
      <c r="CV9" s="97" t="str">
        <f t="shared" si="18"/>
        <v/>
      </c>
      <c r="CW9" s="97" t="str">
        <f t="shared" si="18"/>
        <v/>
      </c>
      <c r="CX9" s="97" t="str">
        <f t="shared" si="18"/>
        <v/>
      </c>
      <c r="CY9" s="97" t="str">
        <f t="shared" si="18"/>
        <v/>
      </c>
      <c r="CZ9" s="97" t="str">
        <f t="shared" si="18"/>
        <v/>
      </c>
      <c r="DA9" s="97" t="str">
        <f t="shared" si="18"/>
        <v/>
      </c>
      <c r="DB9" s="97" t="str">
        <f t="shared" si="18"/>
        <v/>
      </c>
      <c r="DC9" s="97" t="str">
        <f t="shared" si="18"/>
        <v/>
      </c>
      <c r="DD9" s="97" t="str">
        <f t="shared" si="18"/>
        <v/>
      </c>
      <c r="DE9" s="97" t="str">
        <f t="shared" si="18"/>
        <v/>
      </c>
      <c r="DF9" s="97" t="str">
        <f t="shared" si="18"/>
        <v/>
      </c>
      <c r="DG9" s="97" t="str">
        <f t="shared" si="18"/>
        <v/>
      </c>
      <c r="DH9" s="97" t="str">
        <f t="shared" si="18"/>
        <v/>
      </c>
      <c r="DI9" s="97" t="str">
        <f t="shared" si="18"/>
        <v/>
      </c>
      <c r="DJ9" s="97" t="str">
        <f t="shared" si="18"/>
        <v/>
      </c>
    </row>
    <row r="10" spans="1:114" ht="15.75" customHeight="1">
      <c r="A10" s="89" t="str">
        <f>Cálculadora!G10</f>
        <v>W</v>
      </c>
      <c r="B10" s="89">
        <f t="shared" si="2"/>
        <v>1</v>
      </c>
      <c r="C10" s="90">
        <f t="shared" si="3"/>
        <v>15.118562816691338</v>
      </c>
      <c r="D10" s="90">
        <f t="shared" si="4"/>
        <v>13.606706535022202</v>
      </c>
      <c r="E10" s="90">
        <f t="shared" si="5"/>
        <v>0</v>
      </c>
      <c r="F10" s="90">
        <f t="shared" si="6"/>
        <v>44.683752324887728</v>
      </c>
      <c r="G10" s="98">
        <f t="shared" si="7"/>
        <v>50</v>
      </c>
      <c r="H10" s="89">
        <f t="shared" si="8"/>
        <v>5</v>
      </c>
      <c r="I10" s="89">
        <f t="shared" si="9"/>
        <v>3</v>
      </c>
      <c r="J10" s="93">
        <f t="shared" si="10"/>
        <v>0.375</v>
      </c>
      <c r="M10" s="96">
        <f t="shared" si="11"/>
        <v>8</v>
      </c>
      <c r="N10" s="97" t="e">
        <f t="shared" ref="N10:DJ10" si="19">IF(N$1&gt;$L$2,   "",   IF(N$1=$L$2,  1,  IF($L$2-N$1=$L$1-$M10, $L$3^($L$1-$M10), ($L$3*N11*O11/(N11+($L$3-1)*O11) ))))</f>
        <v>#DIV/0!</v>
      </c>
      <c r="O10" s="97" t="e">
        <f t="shared" si="19"/>
        <v>#DIV/0!</v>
      </c>
      <c r="P10" s="97">
        <f t="shared" si="19"/>
        <v>3.61</v>
      </c>
      <c r="Q10" s="97">
        <f t="shared" si="19"/>
        <v>1.2892857142857144</v>
      </c>
      <c r="R10" s="97">
        <f t="shared" si="19"/>
        <v>1</v>
      </c>
      <c r="S10" s="97" t="str">
        <f t="shared" si="19"/>
        <v/>
      </c>
      <c r="T10" s="97" t="str">
        <f t="shared" si="19"/>
        <v/>
      </c>
      <c r="U10" s="97" t="str">
        <f t="shared" si="19"/>
        <v/>
      </c>
      <c r="V10" s="97" t="str">
        <f t="shared" si="19"/>
        <v/>
      </c>
      <c r="W10" s="97" t="str">
        <f t="shared" si="19"/>
        <v/>
      </c>
      <c r="X10" s="97" t="str">
        <f t="shared" si="19"/>
        <v/>
      </c>
      <c r="Y10" s="97" t="str">
        <f t="shared" si="19"/>
        <v/>
      </c>
      <c r="Z10" s="97" t="str">
        <f t="shared" si="19"/>
        <v/>
      </c>
      <c r="AA10" s="97" t="str">
        <f t="shared" si="19"/>
        <v/>
      </c>
      <c r="AB10" s="97" t="str">
        <f t="shared" si="19"/>
        <v/>
      </c>
      <c r="AC10" s="97" t="str">
        <f t="shared" si="19"/>
        <v/>
      </c>
      <c r="AD10" s="97" t="str">
        <f t="shared" si="19"/>
        <v/>
      </c>
      <c r="AE10" s="97" t="str">
        <f t="shared" si="19"/>
        <v/>
      </c>
      <c r="AF10" s="97" t="str">
        <f t="shared" si="19"/>
        <v/>
      </c>
      <c r="AG10" s="97" t="str">
        <f t="shared" si="19"/>
        <v/>
      </c>
      <c r="AH10" s="97" t="str">
        <f t="shared" si="19"/>
        <v/>
      </c>
      <c r="AI10" s="97" t="str">
        <f t="shared" si="19"/>
        <v/>
      </c>
      <c r="AJ10" s="97" t="str">
        <f t="shared" si="19"/>
        <v/>
      </c>
      <c r="AK10" s="97" t="str">
        <f t="shared" si="19"/>
        <v/>
      </c>
      <c r="AL10" s="97" t="str">
        <f t="shared" si="19"/>
        <v/>
      </c>
      <c r="AM10" s="97" t="str">
        <f t="shared" si="19"/>
        <v/>
      </c>
      <c r="AN10" s="97" t="str">
        <f t="shared" si="19"/>
        <v/>
      </c>
      <c r="AO10" s="97" t="str">
        <f t="shared" si="19"/>
        <v/>
      </c>
      <c r="AP10" s="97" t="str">
        <f t="shared" si="19"/>
        <v/>
      </c>
      <c r="AQ10" s="97" t="str">
        <f t="shared" si="19"/>
        <v/>
      </c>
      <c r="AR10" s="97" t="str">
        <f t="shared" si="19"/>
        <v/>
      </c>
      <c r="AS10" s="97" t="str">
        <f t="shared" si="19"/>
        <v/>
      </c>
      <c r="AT10" s="97" t="str">
        <f t="shared" si="19"/>
        <v/>
      </c>
      <c r="AU10" s="97" t="str">
        <f t="shared" si="19"/>
        <v/>
      </c>
      <c r="AV10" s="97" t="str">
        <f t="shared" si="19"/>
        <v/>
      </c>
      <c r="AW10" s="97" t="str">
        <f t="shared" si="19"/>
        <v/>
      </c>
      <c r="AX10" s="97" t="str">
        <f t="shared" si="19"/>
        <v/>
      </c>
      <c r="AY10" s="97" t="str">
        <f t="shared" si="19"/>
        <v/>
      </c>
      <c r="AZ10" s="97" t="str">
        <f t="shared" si="19"/>
        <v/>
      </c>
      <c r="BA10" s="97" t="str">
        <f t="shared" si="19"/>
        <v/>
      </c>
      <c r="BB10" s="97" t="str">
        <f t="shared" si="19"/>
        <v/>
      </c>
      <c r="BC10" s="97" t="str">
        <f t="shared" si="19"/>
        <v/>
      </c>
      <c r="BD10" s="97" t="str">
        <f t="shared" si="19"/>
        <v/>
      </c>
      <c r="BE10" s="97" t="str">
        <f t="shared" si="19"/>
        <v/>
      </c>
      <c r="BF10" s="97" t="str">
        <f t="shared" si="19"/>
        <v/>
      </c>
      <c r="BG10" s="97" t="str">
        <f t="shared" si="19"/>
        <v/>
      </c>
      <c r="BH10" s="97" t="str">
        <f t="shared" si="19"/>
        <v/>
      </c>
      <c r="BI10" s="97" t="str">
        <f t="shared" si="19"/>
        <v/>
      </c>
      <c r="BJ10" s="97" t="str">
        <f t="shared" si="19"/>
        <v/>
      </c>
      <c r="BK10" s="97" t="str">
        <f t="shared" si="19"/>
        <v/>
      </c>
      <c r="BL10" s="97" t="str">
        <f t="shared" si="19"/>
        <v/>
      </c>
      <c r="BM10" s="97" t="str">
        <f t="shared" si="19"/>
        <v/>
      </c>
      <c r="BN10" s="97" t="str">
        <f t="shared" si="19"/>
        <v/>
      </c>
      <c r="BO10" s="97" t="str">
        <f t="shared" si="19"/>
        <v/>
      </c>
      <c r="BP10" s="97" t="str">
        <f t="shared" si="19"/>
        <v/>
      </c>
      <c r="BQ10" s="97" t="str">
        <f t="shared" si="19"/>
        <v/>
      </c>
      <c r="BR10" s="97" t="str">
        <f t="shared" si="19"/>
        <v/>
      </c>
      <c r="BS10" s="97" t="str">
        <f t="shared" si="19"/>
        <v/>
      </c>
      <c r="BT10" s="97" t="str">
        <f t="shared" si="19"/>
        <v/>
      </c>
      <c r="BU10" s="97" t="str">
        <f t="shared" si="19"/>
        <v/>
      </c>
      <c r="BV10" s="97" t="str">
        <f t="shared" si="19"/>
        <v/>
      </c>
      <c r="BW10" s="97" t="str">
        <f t="shared" si="19"/>
        <v/>
      </c>
      <c r="BX10" s="97" t="str">
        <f t="shared" si="19"/>
        <v/>
      </c>
      <c r="BY10" s="97" t="str">
        <f t="shared" si="19"/>
        <v/>
      </c>
      <c r="BZ10" s="97" t="str">
        <f t="shared" si="19"/>
        <v/>
      </c>
      <c r="CA10" s="97" t="str">
        <f t="shared" si="19"/>
        <v/>
      </c>
      <c r="CB10" s="97" t="str">
        <f t="shared" si="19"/>
        <v/>
      </c>
      <c r="CC10" s="97" t="str">
        <f t="shared" si="19"/>
        <v/>
      </c>
      <c r="CD10" s="97" t="str">
        <f t="shared" si="19"/>
        <v/>
      </c>
      <c r="CE10" s="97" t="str">
        <f t="shared" si="19"/>
        <v/>
      </c>
      <c r="CF10" s="97" t="str">
        <f t="shared" si="19"/>
        <v/>
      </c>
      <c r="CG10" s="97" t="str">
        <f t="shared" si="19"/>
        <v/>
      </c>
      <c r="CH10" s="97" t="str">
        <f t="shared" si="19"/>
        <v/>
      </c>
      <c r="CI10" s="97" t="str">
        <f t="shared" si="19"/>
        <v/>
      </c>
      <c r="CJ10" s="97" t="str">
        <f t="shared" si="19"/>
        <v/>
      </c>
      <c r="CK10" s="97" t="str">
        <f t="shared" si="19"/>
        <v/>
      </c>
      <c r="CL10" s="97" t="str">
        <f t="shared" si="19"/>
        <v/>
      </c>
      <c r="CM10" s="97" t="str">
        <f t="shared" si="19"/>
        <v/>
      </c>
      <c r="CN10" s="97" t="str">
        <f t="shared" si="19"/>
        <v/>
      </c>
      <c r="CO10" s="97" t="str">
        <f t="shared" si="19"/>
        <v/>
      </c>
      <c r="CP10" s="97" t="str">
        <f t="shared" si="19"/>
        <v/>
      </c>
      <c r="CQ10" s="97" t="str">
        <f t="shared" si="19"/>
        <v/>
      </c>
      <c r="CR10" s="97" t="str">
        <f t="shared" si="19"/>
        <v/>
      </c>
      <c r="CS10" s="97" t="str">
        <f t="shared" si="19"/>
        <v/>
      </c>
      <c r="CT10" s="97" t="str">
        <f t="shared" si="19"/>
        <v/>
      </c>
      <c r="CU10" s="97" t="str">
        <f t="shared" si="19"/>
        <v/>
      </c>
      <c r="CV10" s="97" t="str">
        <f t="shared" si="19"/>
        <v/>
      </c>
      <c r="CW10" s="97" t="str">
        <f t="shared" si="19"/>
        <v/>
      </c>
      <c r="CX10" s="97" t="str">
        <f t="shared" si="19"/>
        <v/>
      </c>
      <c r="CY10" s="97" t="str">
        <f t="shared" si="19"/>
        <v/>
      </c>
      <c r="CZ10" s="97" t="str">
        <f t="shared" si="19"/>
        <v/>
      </c>
      <c r="DA10" s="97" t="str">
        <f t="shared" si="19"/>
        <v/>
      </c>
      <c r="DB10" s="97" t="str">
        <f t="shared" si="19"/>
        <v/>
      </c>
      <c r="DC10" s="97" t="str">
        <f t="shared" si="19"/>
        <v/>
      </c>
      <c r="DD10" s="97" t="str">
        <f t="shared" si="19"/>
        <v/>
      </c>
      <c r="DE10" s="97" t="str">
        <f t="shared" si="19"/>
        <v/>
      </c>
      <c r="DF10" s="97" t="str">
        <f t="shared" si="19"/>
        <v/>
      </c>
      <c r="DG10" s="97" t="str">
        <f t="shared" si="19"/>
        <v/>
      </c>
      <c r="DH10" s="97" t="str">
        <f t="shared" si="19"/>
        <v/>
      </c>
      <c r="DI10" s="97" t="str">
        <f t="shared" si="19"/>
        <v/>
      </c>
      <c r="DJ10" s="97" t="str">
        <f t="shared" si="19"/>
        <v/>
      </c>
    </row>
    <row r="11" spans="1:114" ht="15.75" customHeight="1">
      <c r="A11" s="89" t="str">
        <f>Cálculadora!G11</f>
        <v>W</v>
      </c>
      <c r="B11" s="89">
        <f t="shared" si="2"/>
        <v>1</v>
      </c>
      <c r="C11" s="90">
        <f t="shared" si="3"/>
        <v>14.362634675856768</v>
      </c>
      <c r="D11" s="90">
        <f t="shared" si="4"/>
        <v>12.926371208271089</v>
      </c>
      <c r="E11" s="90">
        <f t="shared" si="5"/>
        <v>0</v>
      </c>
      <c r="F11" s="90">
        <f t="shared" si="6"/>
        <v>57.610123533158813</v>
      </c>
      <c r="G11" s="98">
        <f t="shared" si="7"/>
        <v>57.610123533158813</v>
      </c>
      <c r="H11" s="89">
        <f t="shared" si="8"/>
        <v>0</v>
      </c>
      <c r="I11" s="89">
        <f t="shared" si="9"/>
        <v>0</v>
      </c>
      <c r="J11" s="93">
        <f t="shared" si="10"/>
        <v>0.44444444444444442</v>
      </c>
      <c r="M11" s="96">
        <f t="shared" si="11"/>
        <v>9</v>
      </c>
      <c r="N11" s="97" t="e">
        <f t="shared" ref="N11:DJ11" si="20">IF(N$1&gt;$L$2,   "",   IF(N$1=$L$2,  1,  IF($L$2-N$1=$L$1-$M11, $L$3^($L$1-$M11), ($L$3*N12*O12/(N12+($L$3-1)*O12) ))))</f>
        <v>#DIV/0!</v>
      </c>
      <c r="O11" s="97" t="e">
        <f t="shared" si="20"/>
        <v>#DIV/0!</v>
      </c>
      <c r="P11" s="97" t="e">
        <f t="shared" si="20"/>
        <v>#DIV/0!</v>
      </c>
      <c r="Q11" s="97">
        <f t="shared" si="20"/>
        <v>1.9</v>
      </c>
      <c r="R11" s="97">
        <f t="shared" si="20"/>
        <v>1</v>
      </c>
      <c r="S11" s="97" t="str">
        <f t="shared" si="20"/>
        <v/>
      </c>
      <c r="T11" s="97" t="str">
        <f t="shared" si="20"/>
        <v/>
      </c>
      <c r="U11" s="97" t="str">
        <f t="shared" si="20"/>
        <v/>
      </c>
      <c r="V11" s="97" t="str">
        <f t="shared" si="20"/>
        <v/>
      </c>
      <c r="W11" s="97" t="str">
        <f t="shared" si="20"/>
        <v/>
      </c>
      <c r="X11" s="97" t="str">
        <f t="shared" si="20"/>
        <v/>
      </c>
      <c r="Y11" s="97" t="str">
        <f t="shared" si="20"/>
        <v/>
      </c>
      <c r="Z11" s="97" t="str">
        <f t="shared" si="20"/>
        <v/>
      </c>
      <c r="AA11" s="97" t="str">
        <f t="shared" si="20"/>
        <v/>
      </c>
      <c r="AB11" s="97" t="str">
        <f t="shared" si="20"/>
        <v/>
      </c>
      <c r="AC11" s="97" t="str">
        <f t="shared" si="20"/>
        <v/>
      </c>
      <c r="AD11" s="97" t="str">
        <f t="shared" si="20"/>
        <v/>
      </c>
      <c r="AE11" s="97" t="str">
        <f t="shared" si="20"/>
        <v/>
      </c>
      <c r="AF11" s="97" t="str">
        <f t="shared" si="20"/>
        <v/>
      </c>
      <c r="AG11" s="97" t="str">
        <f t="shared" si="20"/>
        <v/>
      </c>
      <c r="AH11" s="97" t="str">
        <f t="shared" si="20"/>
        <v/>
      </c>
      <c r="AI11" s="97" t="str">
        <f t="shared" si="20"/>
        <v/>
      </c>
      <c r="AJ11" s="97" t="str">
        <f t="shared" si="20"/>
        <v/>
      </c>
      <c r="AK11" s="97" t="str">
        <f t="shared" si="20"/>
        <v/>
      </c>
      <c r="AL11" s="97" t="str">
        <f t="shared" si="20"/>
        <v/>
      </c>
      <c r="AM11" s="97" t="str">
        <f t="shared" si="20"/>
        <v/>
      </c>
      <c r="AN11" s="97" t="str">
        <f t="shared" si="20"/>
        <v/>
      </c>
      <c r="AO11" s="97" t="str">
        <f t="shared" si="20"/>
        <v/>
      </c>
      <c r="AP11" s="97" t="str">
        <f t="shared" si="20"/>
        <v/>
      </c>
      <c r="AQ11" s="97" t="str">
        <f t="shared" si="20"/>
        <v/>
      </c>
      <c r="AR11" s="97" t="str">
        <f t="shared" si="20"/>
        <v/>
      </c>
      <c r="AS11" s="97" t="str">
        <f t="shared" si="20"/>
        <v/>
      </c>
      <c r="AT11" s="97" t="str">
        <f t="shared" si="20"/>
        <v/>
      </c>
      <c r="AU11" s="97" t="str">
        <f t="shared" si="20"/>
        <v/>
      </c>
      <c r="AV11" s="97" t="str">
        <f t="shared" si="20"/>
        <v/>
      </c>
      <c r="AW11" s="97" t="str">
        <f t="shared" si="20"/>
        <v/>
      </c>
      <c r="AX11" s="97" t="str">
        <f t="shared" si="20"/>
        <v/>
      </c>
      <c r="AY11" s="97" t="str">
        <f t="shared" si="20"/>
        <v/>
      </c>
      <c r="AZ11" s="97" t="str">
        <f t="shared" si="20"/>
        <v/>
      </c>
      <c r="BA11" s="97" t="str">
        <f t="shared" si="20"/>
        <v/>
      </c>
      <c r="BB11" s="97" t="str">
        <f t="shared" si="20"/>
        <v/>
      </c>
      <c r="BC11" s="97" t="str">
        <f t="shared" si="20"/>
        <v/>
      </c>
      <c r="BD11" s="97" t="str">
        <f t="shared" si="20"/>
        <v/>
      </c>
      <c r="BE11" s="97" t="str">
        <f t="shared" si="20"/>
        <v/>
      </c>
      <c r="BF11" s="97" t="str">
        <f t="shared" si="20"/>
        <v/>
      </c>
      <c r="BG11" s="97" t="str">
        <f t="shared" si="20"/>
        <v/>
      </c>
      <c r="BH11" s="97" t="str">
        <f t="shared" si="20"/>
        <v/>
      </c>
      <c r="BI11" s="97" t="str">
        <f t="shared" si="20"/>
        <v/>
      </c>
      <c r="BJ11" s="97" t="str">
        <f t="shared" si="20"/>
        <v/>
      </c>
      <c r="BK11" s="97" t="str">
        <f t="shared" si="20"/>
        <v/>
      </c>
      <c r="BL11" s="97" t="str">
        <f t="shared" si="20"/>
        <v/>
      </c>
      <c r="BM11" s="97" t="str">
        <f t="shared" si="20"/>
        <v/>
      </c>
      <c r="BN11" s="97" t="str">
        <f t="shared" si="20"/>
        <v/>
      </c>
      <c r="BO11" s="97" t="str">
        <f t="shared" si="20"/>
        <v/>
      </c>
      <c r="BP11" s="97" t="str">
        <f t="shared" si="20"/>
        <v/>
      </c>
      <c r="BQ11" s="97" t="str">
        <f t="shared" si="20"/>
        <v/>
      </c>
      <c r="BR11" s="97" t="str">
        <f t="shared" si="20"/>
        <v/>
      </c>
      <c r="BS11" s="97" t="str">
        <f t="shared" si="20"/>
        <v/>
      </c>
      <c r="BT11" s="97" t="str">
        <f t="shared" si="20"/>
        <v/>
      </c>
      <c r="BU11" s="97" t="str">
        <f t="shared" si="20"/>
        <v/>
      </c>
      <c r="BV11" s="97" t="str">
        <f t="shared" si="20"/>
        <v/>
      </c>
      <c r="BW11" s="97" t="str">
        <f t="shared" si="20"/>
        <v/>
      </c>
      <c r="BX11" s="97" t="str">
        <f t="shared" si="20"/>
        <v/>
      </c>
      <c r="BY11" s="97" t="str">
        <f t="shared" si="20"/>
        <v/>
      </c>
      <c r="BZ11" s="97" t="str">
        <f t="shared" si="20"/>
        <v/>
      </c>
      <c r="CA11" s="97" t="str">
        <f t="shared" si="20"/>
        <v/>
      </c>
      <c r="CB11" s="97" t="str">
        <f t="shared" si="20"/>
        <v/>
      </c>
      <c r="CC11" s="97" t="str">
        <f t="shared" si="20"/>
        <v/>
      </c>
      <c r="CD11" s="97" t="str">
        <f t="shared" si="20"/>
        <v/>
      </c>
      <c r="CE11" s="97" t="str">
        <f t="shared" si="20"/>
        <v/>
      </c>
      <c r="CF11" s="97" t="str">
        <f t="shared" si="20"/>
        <v/>
      </c>
      <c r="CG11" s="97" t="str">
        <f t="shared" si="20"/>
        <v/>
      </c>
      <c r="CH11" s="97" t="str">
        <f t="shared" si="20"/>
        <v/>
      </c>
      <c r="CI11" s="97" t="str">
        <f t="shared" si="20"/>
        <v/>
      </c>
      <c r="CJ11" s="97" t="str">
        <f t="shared" si="20"/>
        <v/>
      </c>
      <c r="CK11" s="97" t="str">
        <f t="shared" si="20"/>
        <v/>
      </c>
      <c r="CL11" s="97" t="str">
        <f t="shared" si="20"/>
        <v/>
      </c>
      <c r="CM11" s="97" t="str">
        <f t="shared" si="20"/>
        <v/>
      </c>
      <c r="CN11" s="97" t="str">
        <f t="shared" si="20"/>
        <v/>
      </c>
      <c r="CO11" s="97" t="str">
        <f t="shared" si="20"/>
        <v/>
      </c>
      <c r="CP11" s="97" t="str">
        <f t="shared" si="20"/>
        <v/>
      </c>
      <c r="CQ11" s="97" t="str">
        <f t="shared" si="20"/>
        <v/>
      </c>
      <c r="CR11" s="97" t="str">
        <f t="shared" si="20"/>
        <v/>
      </c>
      <c r="CS11" s="97" t="str">
        <f t="shared" si="20"/>
        <v/>
      </c>
      <c r="CT11" s="97" t="str">
        <f t="shared" si="20"/>
        <v/>
      </c>
      <c r="CU11" s="97" t="str">
        <f t="shared" si="20"/>
        <v/>
      </c>
      <c r="CV11" s="97" t="str">
        <f t="shared" si="20"/>
        <v/>
      </c>
      <c r="CW11" s="97" t="str">
        <f t="shared" si="20"/>
        <v/>
      </c>
      <c r="CX11" s="97" t="str">
        <f t="shared" si="20"/>
        <v/>
      </c>
      <c r="CY11" s="97" t="str">
        <f t="shared" si="20"/>
        <v/>
      </c>
      <c r="CZ11" s="97" t="str">
        <f t="shared" si="20"/>
        <v/>
      </c>
      <c r="DA11" s="97" t="str">
        <f t="shared" si="20"/>
        <v/>
      </c>
      <c r="DB11" s="97" t="str">
        <f t="shared" si="20"/>
        <v/>
      </c>
      <c r="DC11" s="97" t="str">
        <f t="shared" si="20"/>
        <v/>
      </c>
      <c r="DD11" s="97" t="str">
        <f t="shared" si="20"/>
        <v/>
      </c>
      <c r="DE11" s="97" t="str">
        <f t="shared" si="20"/>
        <v/>
      </c>
      <c r="DF11" s="97" t="str">
        <f t="shared" si="20"/>
        <v/>
      </c>
      <c r="DG11" s="97" t="str">
        <f t="shared" si="20"/>
        <v/>
      </c>
      <c r="DH11" s="97" t="str">
        <f t="shared" si="20"/>
        <v/>
      </c>
      <c r="DI11" s="97" t="str">
        <f t="shared" si="20"/>
        <v/>
      </c>
      <c r="DJ11" s="97" t="str">
        <f t="shared" si="20"/>
        <v/>
      </c>
    </row>
    <row r="12" spans="1:114" ht="15.75" customHeight="1">
      <c r="A12" s="89">
        <f>Cálculadora!G12</f>
        <v>0</v>
      </c>
      <c r="B12" s="89" t="str">
        <f t="shared" si="2"/>
        <v/>
      </c>
      <c r="C12" s="90">
        <f t="shared" si="3"/>
        <v>4.8331017887231988</v>
      </c>
      <c r="D12" s="90" t="str">
        <f t="shared" si="4"/>
        <v/>
      </c>
      <c r="E12" s="90" t="str">
        <f t="shared" si="5"/>
        <v/>
      </c>
      <c r="F12" s="90" t="str">
        <f t="shared" si="6"/>
        <v/>
      </c>
      <c r="G12" s="98" t="str">
        <f t="shared" si="7"/>
        <v/>
      </c>
      <c r="H12" s="89">
        <f t="shared" si="8"/>
        <v>0</v>
      </c>
      <c r="I12" s="89">
        <f t="shared" si="9"/>
        <v>0</v>
      </c>
      <c r="J12" s="93" t="str">
        <f t="shared" si="10"/>
        <v/>
      </c>
      <c r="M12" s="96" t="b">
        <f t="shared" si="11"/>
        <v>0</v>
      </c>
      <c r="N12" s="97" t="e">
        <f t="shared" ref="N12:DJ12" si="21">IF(N$1&gt;$L$2,   "",   IF(N$1=$L$2,  1,  IF($L$2-N$1=$L$1-$M12, $L$3^($L$1-$M12), ($L$3*N13*O13/(N13+($L$3-1)*O13) ))))</f>
        <v>#DIV/0!</v>
      </c>
      <c r="O12" s="97" t="e">
        <f t="shared" si="21"/>
        <v>#DIV/0!</v>
      </c>
      <c r="P12" s="97" t="e">
        <f t="shared" si="21"/>
        <v>#DIV/0!</v>
      </c>
      <c r="Q12" s="97" t="e">
        <f t="shared" si="21"/>
        <v>#DIV/0!</v>
      </c>
      <c r="R12" s="97">
        <f t="shared" si="21"/>
        <v>1</v>
      </c>
      <c r="S12" s="97" t="str">
        <f t="shared" si="21"/>
        <v/>
      </c>
      <c r="T12" s="97" t="str">
        <f t="shared" si="21"/>
        <v/>
      </c>
      <c r="U12" s="97" t="str">
        <f t="shared" si="21"/>
        <v/>
      </c>
      <c r="V12" s="97" t="str">
        <f t="shared" si="21"/>
        <v/>
      </c>
      <c r="W12" s="97" t="str">
        <f t="shared" si="21"/>
        <v/>
      </c>
      <c r="X12" s="97" t="str">
        <f t="shared" si="21"/>
        <v/>
      </c>
      <c r="Y12" s="97" t="str">
        <f t="shared" si="21"/>
        <v/>
      </c>
      <c r="Z12" s="97" t="str">
        <f t="shared" si="21"/>
        <v/>
      </c>
      <c r="AA12" s="97" t="str">
        <f t="shared" si="21"/>
        <v/>
      </c>
      <c r="AB12" s="97" t="str">
        <f t="shared" si="21"/>
        <v/>
      </c>
      <c r="AC12" s="97" t="str">
        <f t="shared" si="21"/>
        <v/>
      </c>
      <c r="AD12" s="97" t="str">
        <f t="shared" si="21"/>
        <v/>
      </c>
      <c r="AE12" s="97" t="str">
        <f t="shared" si="21"/>
        <v/>
      </c>
      <c r="AF12" s="97" t="str">
        <f t="shared" si="21"/>
        <v/>
      </c>
      <c r="AG12" s="97" t="str">
        <f t="shared" si="21"/>
        <v/>
      </c>
      <c r="AH12" s="97" t="str">
        <f t="shared" si="21"/>
        <v/>
      </c>
      <c r="AI12" s="97" t="str">
        <f t="shared" si="21"/>
        <v/>
      </c>
      <c r="AJ12" s="97" t="str">
        <f t="shared" si="21"/>
        <v/>
      </c>
      <c r="AK12" s="97" t="str">
        <f t="shared" si="21"/>
        <v/>
      </c>
      <c r="AL12" s="97" t="str">
        <f t="shared" si="21"/>
        <v/>
      </c>
      <c r="AM12" s="97" t="str">
        <f t="shared" si="21"/>
        <v/>
      </c>
      <c r="AN12" s="97" t="str">
        <f t="shared" si="21"/>
        <v/>
      </c>
      <c r="AO12" s="97" t="str">
        <f t="shared" si="21"/>
        <v/>
      </c>
      <c r="AP12" s="97" t="str">
        <f t="shared" si="21"/>
        <v/>
      </c>
      <c r="AQ12" s="97" t="str">
        <f t="shared" si="21"/>
        <v/>
      </c>
      <c r="AR12" s="97" t="str">
        <f t="shared" si="21"/>
        <v/>
      </c>
      <c r="AS12" s="97" t="str">
        <f t="shared" si="21"/>
        <v/>
      </c>
      <c r="AT12" s="97" t="str">
        <f t="shared" si="21"/>
        <v/>
      </c>
      <c r="AU12" s="97" t="str">
        <f t="shared" si="21"/>
        <v/>
      </c>
      <c r="AV12" s="97" t="str">
        <f t="shared" si="21"/>
        <v/>
      </c>
      <c r="AW12" s="97" t="str">
        <f t="shared" si="21"/>
        <v/>
      </c>
      <c r="AX12" s="97" t="str">
        <f t="shared" si="21"/>
        <v/>
      </c>
      <c r="AY12" s="97" t="str">
        <f t="shared" si="21"/>
        <v/>
      </c>
      <c r="AZ12" s="97" t="str">
        <f t="shared" si="21"/>
        <v/>
      </c>
      <c r="BA12" s="97" t="str">
        <f t="shared" si="21"/>
        <v/>
      </c>
      <c r="BB12" s="97" t="str">
        <f t="shared" si="21"/>
        <v/>
      </c>
      <c r="BC12" s="97" t="str">
        <f t="shared" si="21"/>
        <v/>
      </c>
      <c r="BD12" s="97" t="str">
        <f t="shared" si="21"/>
        <v/>
      </c>
      <c r="BE12" s="97" t="str">
        <f t="shared" si="21"/>
        <v/>
      </c>
      <c r="BF12" s="97" t="str">
        <f t="shared" si="21"/>
        <v/>
      </c>
      <c r="BG12" s="97" t="str">
        <f t="shared" si="21"/>
        <v/>
      </c>
      <c r="BH12" s="97" t="str">
        <f t="shared" si="21"/>
        <v/>
      </c>
      <c r="BI12" s="97" t="str">
        <f t="shared" si="21"/>
        <v/>
      </c>
      <c r="BJ12" s="97" t="str">
        <f t="shared" si="21"/>
        <v/>
      </c>
      <c r="BK12" s="97" t="str">
        <f t="shared" si="21"/>
        <v/>
      </c>
      <c r="BL12" s="97" t="str">
        <f t="shared" si="21"/>
        <v/>
      </c>
      <c r="BM12" s="97" t="str">
        <f t="shared" si="21"/>
        <v/>
      </c>
      <c r="BN12" s="97" t="str">
        <f t="shared" si="21"/>
        <v/>
      </c>
      <c r="BO12" s="97" t="str">
        <f t="shared" si="21"/>
        <v/>
      </c>
      <c r="BP12" s="97" t="str">
        <f t="shared" si="21"/>
        <v/>
      </c>
      <c r="BQ12" s="97" t="str">
        <f t="shared" si="21"/>
        <v/>
      </c>
      <c r="BR12" s="97" t="str">
        <f t="shared" si="21"/>
        <v/>
      </c>
      <c r="BS12" s="97" t="str">
        <f t="shared" si="21"/>
        <v/>
      </c>
      <c r="BT12" s="97" t="str">
        <f t="shared" si="21"/>
        <v/>
      </c>
      <c r="BU12" s="97" t="str">
        <f t="shared" si="21"/>
        <v/>
      </c>
      <c r="BV12" s="97" t="str">
        <f t="shared" si="21"/>
        <v/>
      </c>
      <c r="BW12" s="97" t="str">
        <f t="shared" si="21"/>
        <v/>
      </c>
      <c r="BX12" s="97" t="str">
        <f t="shared" si="21"/>
        <v/>
      </c>
      <c r="BY12" s="97" t="str">
        <f t="shared" si="21"/>
        <v/>
      </c>
      <c r="BZ12" s="97" t="str">
        <f t="shared" si="21"/>
        <v/>
      </c>
      <c r="CA12" s="97" t="str">
        <f t="shared" si="21"/>
        <v/>
      </c>
      <c r="CB12" s="97" t="str">
        <f t="shared" si="21"/>
        <v/>
      </c>
      <c r="CC12" s="97" t="str">
        <f t="shared" si="21"/>
        <v/>
      </c>
      <c r="CD12" s="97" t="str">
        <f t="shared" si="21"/>
        <v/>
      </c>
      <c r="CE12" s="97" t="str">
        <f t="shared" si="21"/>
        <v/>
      </c>
      <c r="CF12" s="97" t="str">
        <f t="shared" si="21"/>
        <v/>
      </c>
      <c r="CG12" s="97" t="str">
        <f t="shared" si="21"/>
        <v/>
      </c>
      <c r="CH12" s="97" t="str">
        <f t="shared" si="21"/>
        <v/>
      </c>
      <c r="CI12" s="97" t="str">
        <f t="shared" si="21"/>
        <v/>
      </c>
      <c r="CJ12" s="97" t="str">
        <f t="shared" si="21"/>
        <v/>
      </c>
      <c r="CK12" s="97" t="str">
        <f t="shared" si="21"/>
        <v/>
      </c>
      <c r="CL12" s="97" t="str">
        <f t="shared" si="21"/>
        <v/>
      </c>
      <c r="CM12" s="97" t="str">
        <f t="shared" si="21"/>
        <v/>
      </c>
      <c r="CN12" s="97" t="str">
        <f t="shared" si="21"/>
        <v/>
      </c>
      <c r="CO12" s="97" t="str">
        <f t="shared" si="21"/>
        <v/>
      </c>
      <c r="CP12" s="97" t="str">
        <f t="shared" si="21"/>
        <v/>
      </c>
      <c r="CQ12" s="97" t="str">
        <f t="shared" si="21"/>
        <v/>
      </c>
      <c r="CR12" s="97" t="str">
        <f t="shared" si="21"/>
        <v/>
      </c>
      <c r="CS12" s="97" t="str">
        <f t="shared" si="21"/>
        <v/>
      </c>
      <c r="CT12" s="97" t="str">
        <f t="shared" si="21"/>
        <v/>
      </c>
      <c r="CU12" s="97" t="str">
        <f t="shared" si="21"/>
        <v/>
      </c>
      <c r="CV12" s="97" t="str">
        <f t="shared" si="21"/>
        <v/>
      </c>
      <c r="CW12" s="97" t="str">
        <f t="shared" si="21"/>
        <v/>
      </c>
      <c r="CX12" s="97" t="str">
        <f t="shared" si="21"/>
        <v/>
      </c>
      <c r="CY12" s="97" t="str">
        <f t="shared" si="21"/>
        <v/>
      </c>
      <c r="CZ12" s="97" t="str">
        <f t="shared" si="21"/>
        <v/>
      </c>
      <c r="DA12" s="97" t="str">
        <f t="shared" si="21"/>
        <v/>
      </c>
      <c r="DB12" s="97" t="str">
        <f t="shared" si="21"/>
        <v/>
      </c>
      <c r="DC12" s="97" t="str">
        <f t="shared" si="21"/>
        <v/>
      </c>
      <c r="DD12" s="97" t="str">
        <f t="shared" si="21"/>
        <v/>
      </c>
      <c r="DE12" s="97" t="str">
        <f t="shared" si="21"/>
        <v/>
      </c>
      <c r="DF12" s="97" t="str">
        <f t="shared" si="21"/>
        <v/>
      </c>
      <c r="DG12" s="97" t="str">
        <f t="shared" si="21"/>
        <v/>
      </c>
      <c r="DH12" s="97" t="str">
        <f t="shared" si="21"/>
        <v/>
      </c>
      <c r="DI12" s="97" t="str">
        <f t="shared" si="21"/>
        <v/>
      </c>
      <c r="DJ12" s="97" t="str">
        <f t="shared" si="21"/>
        <v/>
      </c>
    </row>
    <row r="13" spans="1:114" ht="15.75" customHeight="1">
      <c r="A13" s="89">
        <f>Cálculadora!G13</f>
        <v>0</v>
      </c>
      <c r="B13" s="89" t="str">
        <f t="shared" si="2"/>
        <v/>
      </c>
      <c r="C13" s="90" t="str">
        <f t="shared" si="3"/>
        <v/>
      </c>
      <c r="D13" s="90" t="str">
        <f t="shared" si="4"/>
        <v/>
      </c>
      <c r="E13" s="90" t="str">
        <f t="shared" si="5"/>
        <v/>
      </c>
      <c r="F13" s="90" t="str">
        <f t="shared" si="6"/>
        <v/>
      </c>
      <c r="G13" s="98" t="str">
        <f t="shared" si="7"/>
        <v/>
      </c>
      <c r="H13" s="89">
        <f t="shared" si="8"/>
        <v>0</v>
      </c>
      <c r="I13" s="89">
        <f t="shared" si="9"/>
        <v>0</v>
      </c>
      <c r="J13" s="93" t="str">
        <f t="shared" si="10"/>
        <v/>
      </c>
      <c r="M13" s="96" t="b">
        <f t="shared" si="11"/>
        <v>0</v>
      </c>
      <c r="N13" s="97" t="e">
        <f t="shared" ref="N13:DJ13" si="22">IF(N$1&gt;$L$2,   "",   IF(N$1=$L$2,  1,  IF($L$2-N$1=$L$1-$M13, $L$3^($L$1-$M13), ($L$3*N14*O14/(N14+($L$3-1)*O14) ))))</f>
        <v>#DIV/0!</v>
      </c>
      <c r="O13" s="97" t="e">
        <f t="shared" si="22"/>
        <v>#DIV/0!</v>
      </c>
      <c r="P13" s="97" t="e">
        <f t="shared" si="22"/>
        <v>#DIV/0!</v>
      </c>
      <c r="Q13" s="97" t="e">
        <f t="shared" si="22"/>
        <v>#DIV/0!</v>
      </c>
      <c r="R13" s="97">
        <f t="shared" si="22"/>
        <v>1</v>
      </c>
      <c r="S13" s="97" t="str">
        <f t="shared" si="22"/>
        <v/>
      </c>
      <c r="T13" s="97" t="str">
        <f t="shared" si="22"/>
        <v/>
      </c>
      <c r="U13" s="97" t="str">
        <f t="shared" si="22"/>
        <v/>
      </c>
      <c r="V13" s="97" t="str">
        <f t="shared" si="22"/>
        <v/>
      </c>
      <c r="W13" s="97" t="str">
        <f t="shared" si="22"/>
        <v/>
      </c>
      <c r="X13" s="97" t="str">
        <f t="shared" si="22"/>
        <v/>
      </c>
      <c r="Y13" s="97" t="str">
        <f t="shared" si="22"/>
        <v/>
      </c>
      <c r="Z13" s="97" t="str">
        <f t="shared" si="22"/>
        <v/>
      </c>
      <c r="AA13" s="97" t="str">
        <f t="shared" si="22"/>
        <v/>
      </c>
      <c r="AB13" s="97" t="str">
        <f t="shared" si="22"/>
        <v/>
      </c>
      <c r="AC13" s="97" t="str">
        <f t="shared" si="22"/>
        <v/>
      </c>
      <c r="AD13" s="97" t="str">
        <f t="shared" si="22"/>
        <v/>
      </c>
      <c r="AE13" s="97" t="str">
        <f t="shared" si="22"/>
        <v/>
      </c>
      <c r="AF13" s="97" t="str">
        <f t="shared" si="22"/>
        <v/>
      </c>
      <c r="AG13" s="97" t="str">
        <f t="shared" si="22"/>
        <v/>
      </c>
      <c r="AH13" s="97" t="str">
        <f t="shared" si="22"/>
        <v/>
      </c>
      <c r="AI13" s="97" t="str">
        <f t="shared" si="22"/>
        <v/>
      </c>
      <c r="AJ13" s="97" t="str">
        <f t="shared" si="22"/>
        <v/>
      </c>
      <c r="AK13" s="97" t="str">
        <f t="shared" si="22"/>
        <v/>
      </c>
      <c r="AL13" s="97" t="str">
        <f t="shared" si="22"/>
        <v/>
      </c>
      <c r="AM13" s="97" t="str">
        <f t="shared" si="22"/>
        <v/>
      </c>
      <c r="AN13" s="97" t="str">
        <f t="shared" si="22"/>
        <v/>
      </c>
      <c r="AO13" s="97" t="str">
        <f t="shared" si="22"/>
        <v/>
      </c>
      <c r="AP13" s="97" t="str">
        <f t="shared" si="22"/>
        <v/>
      </c>
      <c r="AQ13" s="97" t="str">
        <f t="shared" si="22"/>
        <v/>
      </c>
      <c r="AR13" s="97" t="str">
        <f t="shared" si="22"/>
        <v/>
      </c>
      <c r="AS13" s="97" t="str">
        <f t="shared" si="22"/>
        <v/>
      </c>
      <c r="AT13" s="97" t="str">
        <f t="shared" si="22"/>
        <v/>
      </c>
      <c r="AU13" s="97" t="str">
        <f t="shared" si="22"/>
        <v/>
      </c>
      <c r="AV13" s="97" t="str">
        <f t="shared" si="22"/>
        <v/>
      </c>
      <c r="AW13" s="97" t="str">
        <f t="shared" si="22"/>
        <v/>
      </c>
      <c r="AX13" s="97" t="str">
        <f t="shared" si="22"/>
        <v/>
      </c>
      <c r="AY13" s="97" t="str">
        <f t="shared" si="22"/>
        <v/>
      </c>
      <c r="AZ13" s="97" t="str">
        <f t="shared" si="22"/>
        <v/>
      </c>
      <c r="BA13" s="97" t="str">
        <f t="shared" si="22"/>
        <v/>
      </c>
      <c r="BB13" s="97" t="str">
        <f t="shared" si="22"/>
        <v/>
      </c>
      <c r="BC13" s="97" t="str">
        <f t="shared" si="22"/>
        <v/>
      </c>
      <c r="BD13" s="97" t="str">
        <f t="shared" si="22"/>
        <v/>
      </c>
      <c r="BE13" s="97" t="str">
        <f t="shared" si="22"/>
        <v/>
      </c>
      <c r="BF13" s="97" t="str">
        <f t="shared" si="22"/>
        <v/>
      </c>
      <c r="BG13" s="97" t="str">
        <f t="shared" si="22"/>
        <v/>
      </c>
      <c r="BH13" s="97" t="str">
        <f t="shared" si="22"/>
        <v/>
      </c>
      <c r="BI13" s="97" t="str">
        <f t="shared" si="22"/>
        <v/>
      </c>
      <c r="BJ13" s="97" t="str">
        <f t="shared" si="22"/>
        <v/>
      </c>
      <c r="BK13" s="97" t="str">
        <f t="shared" si="22"/>
        <v/>
      </c>
      <c r="BL13" s="97" t="str">
        <f t="shared" si="22"/>
        <v/>
      </c>
      <c r="BM13" s="97" t="str">
        <f t="shared" si="22"/>
        <v/>
      </c>
      <c r="BN13" s="97" t="str">
        <f t="shared" si="22"/>
        <v/>
      </c>
      <c r="BO13" s="97" t="str">
        <f t="shared" si="22"/>
        <v/>
      </c>
      <c r="BP13" s="97" t="str">
        <f t="shared" si="22"/>
        <v/>
      </c>
      <c r="BQ13" s="97" t="str">
        <f t="shared" si="22"/>
        <v/>
      </c>
      <c r="BR13" s="97" t="str">
        <f t="shared" si="22"/>
        <v/>
      </c>
      <c r="BS13" s="97" t="str">
        <f t="shared" si="22"/>
        <v/>
      </c>
      <c r="BT13" s="97" t="str">
        <f t="shared" si="22"/>
        <v/>
      </c>
      <c r="BU13" s="97" t="str">
        <f t="shared" si="22"/>
        <v/>
      </c>
      <c r="BV13" s="97" t="str">
        <f t="shared" si="22"/>
        <v/>
      </c>
      <c r="BW13" s="97" t="str">
        <f t="shared" si="22"/>
        <v/>
      </c>
      <c r="BX13" s="97" t="str">
        <f t="shared" si="22"/>
        <v/>
      </c>
      <c r="BY13" s="97" t="str">
        <f t="shared" si="22"/>
        <v/>
      </c>
      <c r="BZ13" s="97" t="str">
        <f t="shared" si="22"/>
        <v/>
      </c>
      <c r="CA13" s="97" t="str">
        <f t="shared" si="22"/>
        <v/>
      </c>
      <c r="CB13" s="97" t="str">
        <f t="shared" si="22"/>
        <v/>
      </c>
      <c r="CC13" s="97" t="str">
        <f t="shared" si="22"/>
        <v/>
      </c>
      <c r="CD13" s="97" t="str">
        <f t="shared" si="22"/>
        <v/>
      </c>
      <c r="CE13" s="97" t="str">
        <f t="shared" si="22"/>
        <v/>
      </c>
      <c r="CF13" s="97" t="str">
        <f t="shared" si="22"/>
        <v/>
      </c>
      <c r="CG13" s="97" t="str">
        <f t="shared" si="22"/>
        <v/>
      </c>
      <c r="CH13" s="97" t="str">
        <f t="shared" si="22"/>
        <v/>
      </c>
      <c r="CI13" s="97" t="str">
        <f t="shared" si="22"/>
        <v/>
      </c>
      <c r="CJ13" s="97" t="str">
        <f t="shared" si="22"/>
        <v/>
      </c>
      <c r="CK13" s="97" t="str">
        <f t="shared" si="22"/>
        <v/>
      </c>
      <c r="CL13" s="97" t="str">
        <f t="shared" si="22"/>
        <v/>
      </c>
      <c r="CM13" s="97" t="str">
        <f t="shared" si="22"/>
        <v/>
      </c>
      <c r="CN13" s="97" t="str">
        <f t="shared" si="22"/>
        <v/>
      </c>
      <c r="CO13" s="97" t="str">
        <f t="shared" si="22"/>
        <v/>
      </c>
      <c r="CP13" s="97" t="str">
        <f t="shared" si="22"/>
        <v/>
      </c>
      <c r="CQ13" s="97" t="str">
        <f t="shared" si="22"/>
        <v/>
      </c>
      <c r="CR13" s="97" t="str">
        <f t="shared" si="22"/>
        <v/>
      </c>
      <c r="CS13" s="97" t="str">
        <f t="shared" si="22"/>
        <v/>
      </c>
      <c r="CT13" s="97" t="str">
        <f t="shared" si="22"/>
        <v/>
      </c>
      <c r="CU13" s="97" t="str">
        <f t="shared" si="22"/>
        <v/>
      </c>
      <c r="CV13" s="97" t="str">
        <f t="shared" si="22"/>
        <v/>
      </c>
      <c r="CW13" s="97" t="str">
        <f t="shared" si="22"/>
        <v/>
      </c>
      <c r="CX13" s="97" t="str">
        <f t="shared" si="22"/>
        <v/>
      </c>
      <c r="CY13" s="97" t="str">
        <f t="shared" si="22"/>
        <v/>
      </c>
      <c r="CZ13" s="97" t="str">
        <f t="shared" si="22"/>
        <v/>
      </c>
      <c r="DA13" s="97" t="str">
        <f t="shared" si="22"/>
        <v/>
      </c>
      <c r="DB13" s="97" t="str">
        <f t="shared" si="22"/>
        <v/>
      </c>
      <c r="DC13" s="97" t="str">
        <f t="shared" si="22"/>
        <v/>
      </c>
      <c r="DD13" s="97" t="str">
        <f t="shared" si="22"/>
        <v/>
      </c>
      <c r="DE13" s="97" t="str">
        <f t="shared" si="22"/>
        <v/>
      </c>
      <c r="DF13" s="97" t="str">
        <f t="shared" si="22"/>
        <v/>
      </c>
      <c r="DG13" s="97" t="str">
        <f t="shared" si="22"/>
        <v/>
      </c>
      <c r="DH13" s="97" t="str">
        <f t="shared" si="22"/>
        <v/>
      </c>
      <c r="DI13" s="97" t="str">
        <f t="shared" si="22"/>
        <v/>
      </c>
      <c r="DJ13" s="97" t="str">
        <f t="shared" si="22"/>
        <v/>
      </c>
    </row>
    <row r="14" spans="1:114" ht="15.75" customHeight="1">
      <c r="A14" s="89">
        <f>Cálculadora!G14</f>
        <v>0</v>
      </c>
      <c r="B14" s="89" t="str">
        <f t="shared" si="2"/>
        <v/>
      </c>
      <c r="C14" s="90" t="str">
        <f t="shared" si="3"/>
        <v/>
      </c>
      <c r="D14" s="90" t="str">
        <f t="shared" si="4"/>
        <v/>
      </c>
      <c r="E14" s="90" t="str">
        <f t="shared" si="5"/>
        <v/>
      </c>
      <c r="F14" s="90" t="str">
        <f t="shared" si="6"/>
        <v/>
      </c>
      <c r="G14" s="98" t="str">
        <f t="shared" si="7"/>
        <v/>
      </c>
      <c r="H14" s="89">
        <f t="shared" si="8"/>
        <v>0</v>
      </c>
      <c r="I14" s="89">
        <f t="shared" si="9"/>
        <v>0</v>
      </c>
      <c r="J14" s="93" t="str">
        <f t="shared" si="10"/>
        <v/>
      </c>
      <c r="M14" s="96" t="b">
        <f t="shared" si="11"/>
        <v>0</v>
      </c>
      <c r="N14" s="97" t="e">
        <f t="shared" ref="N14:DJ14" si="23">IF(N$1&gt;$L$2,   "",   IF(N$1=$L$2,  1,  IF($L$2-N$1=$L$1-$M14, $L$3^($L$1-$M14), ($L$3*N15*O15/(N15+($L$3-1)*O15) ))))</f>
        <v>#DIV/0!</v>
      </c>
      <c r="O14" s="97" t="e">
        <f t="shared" si="23"/>
        <v>#DIV/0!</v>
      </c>
      <c r="P14" s="97" t="e">
        <f t="shared" si="23"/>
        <v>#DIV/0!</v>
      </c>
      <c r="Q14" s="97" t="e">
        <f t="shared" si="23"/>
        <v>#DIV/0!</v>
      </c>
      <c r="R14" s="97">
        <f t="shared" si="23"/>
        <v>1</v>
      </c>
      <c r="S14" s="97" t="str">
        <f t="shared" si="23"/>
        <v/>
      </c>
      <c r="T14" s="97" t="str">
        <f t="shared" si="23"/>
        <v/>
      </c>
      <c r="U14" s="97" t="str">
        <f t="shared" si="23"/>
        <v/>
      </c>
      <c r="V14" s="97" t="str">
        <f t="shared" si="23"/>
        <v/>
      </c>
      <c r="W14" s="97" t="str">
        <f t="shared" si="23"/>
        <v/>
      </c>
      <c r="X14" s="97" t="str">
        <f t="shared" si="23"/>
        <v/>
      </c>
      <c r="Y14" s="97" t="str">
        <f t="shared" si="23"/>
        <v/>
      </c>
      <c r="Z14" s="97" t="str">
        <f t="shared" si="23"/>
        <v/>
      </c>
      <c r="AA14" s="97" t="str">
        <f t="shared" si="23"/>
        <v/>
      </c>
      <c r="AB14" s="97" t="str">
        <f t="shared" si="23"/>
        <v/>
      </c>
      <c r="AC14" s="97" t="str">
        <f t="shared" si="23"/>
        <v/>
      </c>
      <c r="AD14" s="97" t="str">
        <f t="shared" si="23"/>
        <v/>
      </c>
      <c r="AE14" s="97" t="str">
        <f t="shared" si="23"/>
        <v/>
      </c>
      <c r="AF14" s="97" t="str">
        <f t="shared" si="23"/>
        <v/>
      </c>
      <c r="AG14" s="97" t="str">
        <f t="shared" si="23"/>
        <v/>
      </c>
      <c r="AH14" s="97" t="str">
        <f t="shared" si="23"/>
        <v/>
      </c>
      <c r="AI14" s="97" t="str">
        <f t="shared" si="23"/>
        <v/>
      </c>
      <c r="AJ14" s="97" t="str">
        <f t="shared" si="23"/>
        <v/>
      </c>
      <c r="AK14" s="97" t="str">
        <f t="shared" si="23"/>
        <v/>
      </c>
      <c r="AL14" s="97" t="str">
        <f t="shared" si="23"/>
        <v/>
      </c>
      <c r="AM14" s="97" t="str">
        <f t="shared" si="23"/>
        <v/>
      </c>
      <c r="AN14" s="97" t="str">
        <f t="shared" si="23"/>
        <v/>
      </c>
      <c r="AO14" s="97" t="str">
        <f t="shared" si="23"/>
        <v/>
      </c>
      <c r="AP14" s="97" t="str">
        <f t="shared" si="23"/>
        <v/>
      </c>
      <c r="AQ14" s="97" t="str">
        <f t="shared" si="23"/>
        <v/>
      </c>
      <c r="AR14" s="97" t="str">
        <f t="shared" si="23"/>
        <v/>
      </c>
      <c r="AS14" s="97" t="str">
        <f t="shared" si="23"/>
        <v/>
      </c>
      <c r="AT14" s="97" t="str">
        <f t="shared" si="23"/>
        <v/>
      </c>
      <c r="AU14" s="97" t="str">
        <f t="shared" si="23"/>
        <v/>
      </c>
      <c r="AV14" s="97" t="str">
        <f t="shared" si="23"/>
        <v/>
      </c>
      <c r="AW14" s="97" t="str">
        <f t="shared" si="23"/>
        <v/>
      </c>
      <c r="AX14" s="97" t="str">
        <f t="shared" si="23"/>
        <v/>
      </c>
      <c r="AY14" s="97" t="str">
        <f t="shared" si="23"/>
        <v/>
      </c>
      <c r="AZ14" s="97" t="str">
        <f t="shared" si="23"/>
        <v/>
      </c>
      <c r="BA14" s="97" t="str">
        <f t="shared" si="23"/>
        <v/>
      </c>
      <c r="BB14" s="97" t="str">
        <f t="shared" si="23"/>
        <v/>
      </c>
      <c r="BC14" s="97" t="str">
        <f t="shared" si="23"/>
        <v/>
      </c>
      <c r="BD14" s="97" t="str">
        <f t="shared" si="23"/>
        <v/>
      </c>
      <c r="BE14" s="97" t="str">
        <f t="shared" si="23"/>
        <v/>
      </c>
      <c r="BF14" s="97" t="str">
        <f t="shared" si="23"/>
        <v/>
      </c>
      <c r="BG14" s="97" t="str">
        <f t="shared" si="23"/>
        <v/>
      </c>
      <c r="BH14" s="97" t="str">
        <f t="shared" si="23"/>
        <v/>
      </c>
      <c r="BI14" s="97" t="str">
        <f t="shared" si="23"/>
        <v/>
      </c>
      <c r="BJ14" s="97" t="str">
        <f t="shared" si="23"/>
        <v/>
      </c>
      <c r="BK14" s="97" t="str">
        <f t="shared" si="23"/>
        <v/>
      </c>
      <c r="BL14" s="97" t="str">
        <f t="shared" si="23"/>
        <v/>
      </c>
      <c r="BM14" s="97" t="str">
        <f t="shared" si="23"/>
        <v/>
      </c>
      <c r="BN14" s="97" t="str">
        <f t="shared" si="23"/>
        <v/>
      </c>
      <c r="BO14" s="97" t="str">
        <f t="shared" si="23"/>
        <v/>
      </c>
      <c r="BP14" s="97" t="str">
        <f t="shared" si="23"/>
        <v/>
      </c>
      <c r="BQ14" s="97" t="str">
        <f t="shared" si="23"/>
        <v/>
      </c>
      <c r="BR14" s="97" t="str">
        <f t="shared" si="23"/>
        <v/>
      </c>
      <c r="BS14" s="97" t="str">
        <f t="shared" si="23"/>
        <v/>
      </c>
      <c r="BT14" s="97" t="str">
        <f t="shared" si="23"/>
        <v/>
      </c>
      <c r="BU14" s="97" t="str">
        <f t="shared" si="23"/>
        <v/>
      </c>
      <c r="BV14" s="97" t="str">
        <f t="shared" si="23"/>
        <v/>
      </c>
      <c r="BW14" s="97" t="str">
        <f t="shared" si="23"/>
        <v/>
      </c>
      <c r="BX14" s="97" t="str">
        <f t="shared" si="23"/>
        <v/>
      </c>
      <c r="BY14" s="97" t="str">
        <f t="shared" si="23"/>
        <v/>
      </c>
      <c r="BZ14" s="97" t="str">
        <f t="shared" si="23"/>
        <v/>
      </c>
      <c r="CA14" s="97" t="str">
        <f t="shared" si="23"/>
        <v/>
      </c>
      <c r="CB14" s="97" t="str">
        <f t="shared" si="23"/>
        <v/>
      </c>
      <c r="CC14" s="97" t="str">
        <f t="shared" si="23"/>
        <v/>
      </c>
      <c r="CD14" s="97" t="str">
        <f t="shared" si="23"/>
        <v/>
      </c>
      <c r="CE14" s="97" t="str">
        <f t="shared" si="23"/>
        <v/>
      </c>
      <c r="CF14" s="97" t="str">
        <f t="shared" si="23"/>
        <v/>
      </c>
      <c r="CG14" s="97" t="str">
        <f t="shared" si="23"/>
        <v/>
      </c>
      <c r="CH14" s="97" t="str">
        <f t="shared" si="23"/>
        <v/>
      </c>
      <c r="CI14" s="97" t="str">
        <f t="shared" si="23"/>
        <v/>
      </c>
      <c r="CJ14" s="97" t="str">
        <f t="shared" si="23"/>
        <v/>
      </c>
      <c r="CK14" s="97" t="str">
        <f t="shared" si="23"/>
        <v/>
      </c>
      <c r="CL14" s="97" t="str">
        <f t="shared" si="23"/>
        <v/>
      </c>
      <c r="CM14" s="97" t="str">
        <f t="shared" si="23"/>
        <v/>
      </c>
      <c r="CN14" s="97" t="str">
        <f t="shared" si="23"/>
        <v/>
      </c>
      <c r="CO14" s="97" t="str">
        <f t="shared" si="23"/>
        <v/>
      </c>
      <c r="CP14" s="97" t="str">
        <f t="shared" si="23"/>
        <v/>
      </c>
      <c r="CQ14" s="97" t="str">
        <f t="shared" si="23"/>
        <v/>
      </c>
      <c r="CR14" s="97" t="str">
        <f t="shared" si="23"/>
        <v/>
      </c>
      <c r="CS14" s="97" t="str">
        <f t="shared" si="23"/>
        <v/>
      </c>
      <c r="CT14" s="97" t="str">
        <f t="shared" si="23"/>
        <v/>
      </c>
      <c r="CU14" s="97" t="str">
        <f t="shared" si="23"/>
        <v/>
      </c>
      <c r="CV14" s="97" t="str">
        <f t="shared" si="23"/>
        <v/>
      </c>
      <c r="CW14" s="97" t="str">
        <f t="shared" si="23"/>
        <v/>
      </c>
      <c r="CX14" s="97" t="str">
        <f t="shared" si="23"/>
        <v/>
      </c>
      <c r="CY14" s="97" t="str">
        <f t="shared" si="23"/>
        <v/>
      </c>
      <c r="CZ14" s="97" t="str">
        <f t="shared" si="23"/>
        <v/>
      </c>
      <c r="DA14" s="97" t="str">
        <f t="shared" si="23"/>
        <v/>
      </c>
      <c r="DB14" s="97" t="str">
        <f t="shared" si="23"/>
        <v/>
      </c>
      <c r="DC14" s="97" t="str">
        <f t="shared" si="23"/>
        <v/>
      </c>
      <c r="DD14" s="97" t="str">
        <f t="shared" si="23"/>
        <v/>
      </c>
      <c r="DE14" s="97" t="str">
        <f t="shared" si="23"/>
        <v/>
      </c>
      <c r="DF14" s="97" t="str">
        <f t="shared" si="23"/>
        <v/>
      </c>
      <c r="DG14" s="97" t="str">
        <f t="shared" si="23"/>
        <v/>
      </c>
      <c r="DH14" s="97" t="str">
        <f t="shared" si="23"/>
        <v/>
      </c>
      <c r="DI14" s="97" t="str">
        <f t="shared" si="23"/>
        <v/>
      </c>
      <c r="DJ14" s="97" t="str">
        <f t="shared" si="23"/>
        <v/>
      </c>
    </row>
    <row r="15" spans="1:114" ht="15.75" customHeight="1">
      <c r="A15" s="89">
        <f>Cálculadora!G15</f>
        <v>0</v>
      </c>
      <c r="B15" s="89" t="str">
        <f t="shared" si="2"/>
        <v/>
      </c>
      <c r="C15" s="90" t="str">
        <f t="shared" si="3"/>
        <v/>
      </c>
      <c r="D15" s="90" t="str">
        <f t="shared" si="4"/>
        <v/>
      </c>
      <c r="E15" s="90" t="str">
        <f t="shared" si="5"/>
        <v/>
      </c>
      <c r="F15" s="90" t="str">
        <f t="shared" si="6"/>
        <v/>
      </c>
      <c r="G15" s="98" t="str">
        <f t="shared" si="7"/>
        <v/>
      </c>
      <c r="H15" s="89">
        <f t="shared" si="8"/>
        <v>0</v>
      </c>
      <c r="I15" s="89">
        <f t="shared" si="9"/>
        <v>0</v>
      </c>
      <c r="J15" s="93" t="str">
        <f t="shared" si="10"/>
        <v/>
      </c>
      <c r="M15" s="96" t="b">
        <f t="shared" si="11"/>
        <v>0</v>
      </c>
      <c r="N15" s="97" t="e">
        <f t="shared" ref="N15:DJ15" si="24">IF(N$1&gt;$L$2,   "",   IF(N$1=$L$2,  1,  IF($L$2-N$1=$L$1-$M15, $L$3^($L$1-$M15), ($L$3*N16*O16/(N16+($L$3-1)*O16) ))))</f>
        <v>#DIV/0!</v>
      </c>
      <c r="O15" s="97" t="e">
        <f t="shared" si="24"/>
        <v>#DIV/0!</v>
      </c>
      <c r="P15" s="97" t="e">
        <f t="shared" si="24"/>
        <v>#DIV/0!</v>
      </c>
      <c r="Q15" s="97" t="e">
        <f t="shared" si="24"/>
        <v>#DIV/0!</v>
      </c>
      <c r="R15" s="97">
        <f t="shared" si="24"/>
        <v>1</v>
      </c>
      <c r="S15" s="97" t="str">
        <f t="shared" si="24"/>
        <v/>
      </c>
      <c r="T15" s="97" t="str">
        <f t="shared" si="24"/>
        <v/>
      </c>
      <c r="U15" s="97" t="str">
        <f t="shared" si="24"/>
        <v/>
      </c>
      <c r="V15" s="97" t="str">
        <f t="shared" si="24"/>
        <v/>
      </c>
      <c r="W15" s="97" t="str">
        <f t="shared" si="24"/>
        <v/>
      </c>
      <c r="X15" s="97" t="str">
        <f t="shared" si="24"/>
        <v/>
      </c>
      <c r="Y15" s="97" t="str">
        <f t="shared" si="24"/>
        <v/>
      </c>
      <c r="Z15" s="97" t="str">
        <f t="shared" si="24"/>
        <v/>
      </c>
      <c r="AA15" s="97" t="str">
        <f t="shared" si="24"/>
        <v/>
      </c>
      <c r="AB15" s="97" t="str">
        <f t="shared" si="24"/>
        <v/>
      </c>
      <c r="AC15" s="97" t="str">
        <f t="shared" si="24"/>
        <v/>
      </c>
      <c r="AD15" s="97" t="str">
        <f t="shared" si="24"/>
        <v/>
      </c>
      <c r="AE15" s="97" t="str">
        <f t="shared" si="24"/>
        <v/>
      </c>
      <c r="AF15" s="97" t="str">
        <f t="shared" si="24"/>
        <v/>
      </c>
      <c r="AG15" s="97" t="str">
        <f t="shared" si="24"/>
        <v/>
      </c>
      <c r="AH15" s="97" t="str">
        <f t="shared" si="24"/>
        <v/>
      </c>
      <c r="AI15" s="97" t="str">
        <f t="shared" si="24"/>
        <v/>
      </c>
      <c r="AJ15" s="97" t="str">
        <f t="shared" si="24"/>
        <v/>
      </c>
      <c r="AK15" s="97" t="str">
        <f t="shared" si="24"/>
        <v/>
      </c>
      <c r="AL15" s="97" t="str">
        <f t="shared" si="24"/>
        <v/>
      </c>
      <c r="AM15" s="97" t="str">
        <f t="shared" si="24"/>
        <v/>
      </c>
      <c r="AN15" s="97" t="str">
        <f t="shared" si="24"/>
        <v/>
      </c>
      <c r="AO15" s="97" t="str">
        <f t="shared" si="24"/>
        <v/>
      </c>
      <c r="AP15" s="97" t="str">
        <f t="shared" si="24"/>
        <v/>
      </c>
      <c r="AQ15" s="97" t="str">
        <f t="shared" si="24"/>
        <v/>
      </c>
      <c r="AR15" s="97" t="str">
        <f t="shared" si="24"/>
        <v/>
      </c>
      <c r="AS15" s="97" t="str">
        <f t="shared" si="24"/>
        <v/>
      </c>
      <c r="AT15" s="97" t="str">
        <f t="shared" si="24"/>
        <v/>
      </c>
      <c r="AU15" s="97" t="str">
        <f t="shared" si="24"/>
        <v/>
      </c>
      <c r="AV15" s="97" t="str">
        <f t="shared" si="24"/>
        <v/>
      </c>
      <c r="AW15" s="97" t="str">
        <f t="shared" si="24"/>
        <v/>
      </c>
      <c r="AX15" s="97" t="str">
        <f t="shared" si="24"/>
        <v/>
      </c>
      <c r="AY15" s="97" t="str">
        <f t="shared" si="24"/>
        <v/>
      </c>
      <c r="AZ15" s="97" t="str">
        <f t="shared" si="24"/>
        <v/>
      </c>
      <c r="BA15" s="97" t="str">
        <f t="shared" si="24"/>
        <v/>
      </c>
      <c r="BB15" s="97" t="str">
        <f t="shared" si="24"/>
        <v/>
      </c>
      <c r="BC15" s="97" t="str">
        <f t="shared" si="24"/>
        <v/>
      </c>
      <c r="BD15" s="97" t="str">
        <f t="shared" si="24"/>
        <v/>
      </c>
      <c r="BE15" s="97" t="str">
        <f t="shared" si="24"/>
        <v/>
      </c>
      <c r="BF15" s="97" t="str">
        <f t="shared" si="24"/>
        <v/>
      </c>
      <c r="BG15" s="97" t="str">
        <f t="shared" si="24"/>
        <v/>
      </c>
      <c r="BH15" s="97" t="str">
        <f t="shared" si="24"/>
        <v/>
      </c>
      <c r="BI15" s="97" t="str">
        <f t="shared" si="24"/>
        <v/>
      </c>
      <c r="BJ15" s="97" t="str">
        <f t="shared" si="24"/>
        <v/>
      </c>
      <c r="BK15" s="97" t="str">
        <f t="shared" si="24"/>
        <v/>
      </c>
      <c r="BL15" s="97" t="str">
        <f t="shared" si="24"/>
        <v/>
      </c>
      <c r="BM15" s="97" t="str">
        <f t="shared" si="24"/>
        <v/>
      </c>
      <c r="BN15" s="97" t="str">
        <f t="shared" si="24"/>
        <v/>
      </c>
      <c r="BO15" s="97" t="str">
        <f t="shared" si="24"/>
        <v/>
      </c>
      <c r="BP15" s="97" t="str">
        <f t="shared" si="24"/>
        <v/>
      </c>
      <c r="BQ15" s="97" t="str">
        <f t="shared" si="24"/>
        <v/>
      </c>
      <c r="BR15" s="97" t="str">
        <f t="shared" si="24"/>
        <v/>
      </c>
      <c r="BS15" s="97" t="str">
        <f t="shared" si="24"/>
        <v/>
      </c>
      <c r="BT15" s="97" t="str">
        <f t="shared" si="24"/>
        <v/>
      </c>
      <c r="BU15" s="97" t="str">
        <f t="shared" si="24"/>
        <v/>
      </c>
      <c r="BV15" s="97" t="str">
        <f t="shared" si="24"/>
        <v/>
      </c>
      <c r="BW15" s="97" t="str">
        <f t="shared" si="24"/>
        <v/>
      </c>
      <c r="BX15" s="97" t="str">
        <f t="shared" si="24"/>
        <v/>
      </c>
      <c r="BY15" s="97" t="str">
        <f t="shared" si="24"/>
        <v/>
      </c>
      <c r="BZ15" s="97" t="str">
        <f t="shared" si="24"/>
        <v/>
      </c>
      <c r="CA15" s="97" t="str">
        <f t="shared" si="24"/>
        <v/>
      </c>
      <c r="CB15" s="97" t="str">
        <f t="shared" si="24"/>
        <v/>
      </c>
      <c r="CC15" s="97" t="str">
        <f t="shared" si="24"/>
        <v/>
      </c>
      <c r="CD15" s="97" t="str">
        <f t="shared" si="24"/>
        <v/>
      </c>
      <c r="CE15" s="97" t="str">
        <f t="shared" si="24"/>
        <v/>
      </c>
      <c r="CF15" s="97" t="str">
        <f t="shared" si="24"/>
        <v/>
      </c>
      <c r="CG15" s="97" t="str">
        <f t="shared" si="24"/>
        <v/>
      </c>
      <c r="CH15" s="97" t="str">
        <f t="shared" si="24"/>
        <v/>
      </c>
      <c r="CI15" s="97" t="str">
        <f t="shared" si="24"/>
        <v/>
      </c>
      <c r="CJ15" s="97" t="str">
        <f t="shared" si="24"/>
        <v/>
      </c>
      <c r="CK15" s="97" t="str">
        <f t="shared" si="24"/>
        <v/>
      </c>
      <c r="CL15" s="97" t="str">
        <f t="shared" si="24"/>
        <v/>
      </c>
      <c r="CM15" s="97" t="str">
        <f t="shared" si="24"/>
        <v/>
      </c>
      <c r="CN15" s="97" t="str">
        <f t="shared" si="24"/>
        <v/>
      </c>
      <c r="CO15" s="97" t="str">
        <f t="shared" si="24"/>
        <v/>
      </c>
      <c r="CP15" s="97" t="str">
        <f t="shared" si="24"/>
        <v/>
      </c>
      <c r="CQ15" s="97" t="str">
        <f t="shared" si="24"/>
        <v/>
      </c>
      <c r="CR15" s="97" t="str">
        <f t="shared" si="24"/>
        <v/>
      </c>
      <c r="CS15" s="97" t="str">
        <f t="shared" si="24"/>
        <v/>
      </c>
      <c r="CT15" s="97" t="str">
        <f t="shared" si="24"/>
        <v/>
      </c>
      <c r="CU15" s="97" t="str">
        <f t="shared" si="24"/>
        <v/>
      </c>
      <c r="CV15" s="97" t="str">
        <f t="shared" si="24"/>
        <v/>
      </c>
      <c r="CW15" s="97" t="str">
        <f t="shared" si="24"/>
        <v/>
      </c>
      <c r="CX15" s="97" t="str">
        <f t="shared" si="24"/>
        <v/>
      </c>
      <c r="CY15" s="97" t="str">
        <f t="shared" si="24"/>
        <v/>
      </c>
      <c r="CZ15" s="97" t="str">
        <f t="shared" si="24"/>
        <v/>
      </c>
      <c r="DA15" s="97" t="str">
        <f t="shared" si="24"/>
        <v/>
      </c>
      <c r="DB15" s="97" t="str">
        <f t="shared" si="24"/>
        <v/>
      </c>
      <c r="DC15" s="97" t="str">
        <f t="shared" si="24"/>
        <v/>
      </c>
      <c r="DD15" s="97" t="str">
        <f t="shared" si="24"/>
        <v/>
      </c>
      <c r="DE15" s="97" t="str">
        <f t="shared" si="24"/>
        <v/>
      </c>
      <c r="DF15" s="97" t="str">
        <f t="shared" si="24"/>
        <v/>
      </c>
      <c r="DG15" s="97" t="str">
        <f t="shared" si="24"/>
        <v/>
      </c>
      <c r="DH15" s="97" t="str">
        <f t="shared" si="24"/>
        <v/>
      </c>
      <c r="DI15" s="97" t="str">
        <f t="shared" si="24"/>
        <v/>
      </c>
      <c r="DJ15" s="97" t="str">
        <f t="shared" si="24"/>
        <v/>
      </c>
    </row>
    <row r="16" spans="1:114" ht="15.75" customHeight="1">
      <c r="A16" s="89">
        <f>Cálculadora!G16</f>
        <v>0</v>
      </c>
      <c r="B16" s="89" t="str">
        <f t="shared" si="2"/>
        <v/>
      </c>
      <c r="C16" s="90" t="str">
        <f t="shared" si="3"/>
        <v/>
      </c>
      <c r="D16" s="90" t="str">
        <f t="shared" si="4"/>
        <v/>
      </c>
      <c r="E16" s="90" t="str">
        <f t="shared" si="5"/>
        <v/>
      </c>
      <c r="F16" s="90" t="str">
        <f t="shared" si="6"/>
        <v/>
      </c>
      <c r="G16" s="98" t="str">
        <f t="shared" si="7"/>
        <v/>
      </c>
      <c r="H16" s="89">
        <f t="shared" si="8"/>
        <v>0</v>
      </c>
      <c r="I16" s="89">
        <f t="shared" si="9"/>
        <v>0</v>
      </c>
      <c r="J16" s="93" t="str">
        <f t="shared" si="10"/>
        <v/>
      </c>
      <c r="M16" s="96" t="b">
        <f t="shared" si="11"/>
        <v>0</v>
      </c>
      <c r="N16" s="97" t="e">
        <f t="shared" ref="N16:DJ16" si="25">IF(N$1&gt;$L$2,   "",   IF(N$1=$L$2,  1,  IF($L$2-N$1=$L$1-$M16, $L$3^($L$1-$M16), ($L$3*N17*O17/(N17+($L$3-1)*O17) ))))</f>
        <v>#DIV/0!</v>
      </c>
      <c r="O16" s="97" t="e">
        <f t="shared" si="25"/>
        <v>#DIV/0!</v>
      </c>
      <c r="P16" s="97" t="e">
        <f t="shared" si="25"/>
        <v>#DIV/0!</v>
      </c>
      <c r="Q16" s="97" t="e">
        <f t="shared" si="25"/>
        <v>#DIV/0!</v>
      </c>
      <c r="R16" s="97">
        <f t="shared" si="25"/>
        <v>1</v>
      </c>
      <c r="S16" s="97" t="str">
        <f t="shared" si="25"/>
        <v/>
      </c>
      <c r="T16" s="97" t="str">
        <f t="shared" si="25"/>
        <v/>
      </c>
      <c r="U16" s="97" t="str">
        <f t="shared" si="25"/>
        <v/>
      </c>
      <c r="V16" s="97" t="str">
        <f t="shared" si="25"/>
        <v/>
      </c>
      <c r="W16" s="97" t="str">
        <f t="shared" si="25"/>
        <v/>
      </c>
      <c r="X16" s="97" t="str">
        <f t="shared" si="25"/>
        <v/>
      </c>
      <c r="Y16" s="97" t="str">
        <f t="shared" si="25"/>
        <v/>
      </c>
      <c r="Z16" s="97" t="str">
        <f t="shared" si="25"/>
        <v/>
      </c>
      <c r="AA16" s="97" t="str">
        <f t="shared" si="25"/>
        <v/>
      </c>
      <c r="AB16" s="97" t="str">
        <f t="shared" si="25"/>
        <v/>
      </c>
      <c r="AC16" s="97" t="str">
        <f t="shared" si="25"/>
        <v/>
      </c>
      <c r="AD16" s="97" t="str">
        <f t="shared" si="25"/>
        <v/>
      </c>
      <c r="AE16" s="97" t="str">
        <f t="shared" si="25"/>
        <v/>
      </c>
      <c r="AF16" s="97" t="str">
        <f t="shared" si="25"/>
        <v/>
      </c>
      <c r="AG16" s="97" t="str">
        <f t="shared" si="25"/>
        <v/>
      </c>
      <c r="AH16" s="97" t="str">
        <f t="shared" si="25"/>
        <v/>
      </c>
      <c r="AI16" s="97" t="str">
        <f t="shared" si="25"/>
        <v/>
      </c>
      <c r="AJ16" s="97" t="str">
        <f t="shared" si="25"/>
        <v/>
      </c>
      <c r="AK16" s="97" t="str">
        <f t="shared" si="25"/>
        <v/>
      </c>
      <c r="AL16" s="97" t="str">
        <f t="shared" si="25"/>
        <v/>
      </c>
      <c r="AM16" s="97" t="str">
        <f t="shared" si="25"/>
        <v/>
      </c>
      <c r="AN16" s="97" t="str">
        <f t="shared" si="25"/>
        <v/>
      </c>
      <c r="AO16" s="97" t="str">
        <f t="shared" si="25"/>
        <v/>
      </c>
      <c r="AP16" s="97" t="str">
        <f t="shared" si="25"/>
        <v/>
      </c>
      <c r="AQ16" s="97" t="str">
        <f t="shared" si="25"/>
        <v/>
      </c>
      <c r="AR16" s="97" t="str">
        <f t="shared" si="25"/>
        <v/>
      </c>
      <c r="AS16" s="97" t="str">
        <f t="shared" si="25"/>
        <v/>
      </c>
      <c r="AT16" s="97" t="str">
        <f t="shared" si="25"/>
        <v/>
      </c>
      <c r="AU16" s="97" t="str">
        <f t="shared" si="25"/>
        <v/>
      </c>
      <c r="AV16" s="97" t="str">
        <f t="shared" si="25"/>
        <v/>
      </c>
      <c r="AW16" s="97" t="str">
        <f t="shared" si="25"/>
        <v/>
      </c>
      <c r="AX16" s="97" t="str">
        <f t="shared" si="25"/>
        <v/>
      </c>
      <c r="AY16" s="97" t="str">
        <f t="shared" si="25"/>
        <v/>
      </c>
      <c r="AZ16" s="97" t="str">
        <f t="shared" si="25"/>
        <v/>
      </c>
      <c r="BA16" s="97" t="str">
        <f t="shared" si="25"/>
        <v/>
      </c>
      <c r="BB16" s="97" t="str">
        <f t="shared" si="25"/>
        <v/>
      </c>
      <c r="BC16" s="97" t="str">
        <f t="shared" si="25"/>
        <v/>
      </c>
      <c r="BD16" s="97" t="str">
        <f t="shared" si="25"/>
        <v/>
      </c>
      <c r="BE16" s="97" t="str">
        <f t="shared" si="25"/>
        <v/>
      </c>
      <c r="BF16" s="97" t="str">
        <f t="shared" si="25"/>
        <v/>
      </c>
      <c r="BG16" s="97" t="str">
        <f t="shared" si="25"/>
        <v/>
      </c>
      <c r="BH16" s="97" t="str">
        <f t="shared" si="25"/>
        <v/>
      </c>
      <c r="BI16" s="97" t="str">
        <f t="shared" si="25"/>
        <v/>
      </c>
      <c r="BJ16" s="97" t="str">
        <f t="shared" si="25"/>
        <v/>
      </c>
      <c r="BK16" s="97" t="str">
        <f t="shared" si="25"/>
        <v/>
      </c>
      <c r="BL16" s="97" t="str">
        <f t="shared" si="25"/>
        <v/>
      </c>
      <c r="BM16" s="97" t="str">
        <f t="shared" si="25"/>
        <v/>
      </c>
      <c r="BN16" s="97" t="str">
        <f t="shared" si="25"/>
        <v/>
      </c>
      <c r="BO16" s="97" t="str">
        <f t="shared" si="25"/>
        <v/>
      </c>
      <c r="BP16" s="97" t="str">
        <f t="shared" si="25"/>
        <v/>
      </c>
      <c r="BQ16" s="97" t="str">
        <f t="shared" si="25"/>
        <v/>
      </c>
      <c r="BR16" s="97" t="str">
        <f t="shared" si="25"/>
        <v/>
      </c>
      <c r="BS16" s="97" t="str">
        <f t="shared" si="25"/>
        <v/>
      </c>
      <c r="BT16" s="97" t="str">
        <f t="shared" si="25"/>
        <v/>
      </c>
      <c r="BU16" s="97" t="str">
        <f t="shared" si="25"/>
        <v/>
      </c>
      <c r="BV16" s="97" t="str">
        <f t="shared" si="25"/>
        <v/>
      </c>
      <c r="BW16" s="97" t="str">
        <f t="shared" si="25"/>
        <v/>
      </c>
      <c r="BX16" s="97" t="str">
        <f t="shared" si="25"/>
        <v/>
      </c>
      <c r="BY16" s="97" t="str">
        <f t="shared" si="25"/>
        <v/>
      </c>
      <c r="BZ16" s="97" t="str">
        <f t="shared" si="25"/>
        <v/>
      </c>
      <c r="CA16" s="97" t="str">
        <f t="shared" si="25"/>
        <v/>
      </c>
      <c r="CB16" s="97" t="str">
        <f t="shared" si="25"/>
        <v/>
      </c>
      <c r="CC16" s="97" t="str">
        <f t="shared" si="25"/>
        <v/>
      </c>
      <c r="CD16" s="97" t="str">
        <f t="shared" si="25"/>
        <v/>
      </c>
      <c r="CE16" s="97" t="str">
        <f t="shared" si="25"/>
        <v/>
      </c>
      <c r="CF16" s="97" t="str">
        <f t="shared" si="25"/>
        <v/>
      </c>
      <c r="CG16" s="97" t="str">
        <f t="shared" si="25"/>
        <v/>
      </c>
      <c r="CH16" s="97" t="str">
        <f t="shared" si="25"/>
        <v/>
      </c>
      <c r="CI16" s="97" t="str">
        <f t="shared" si="25"/>
        <v/>
      </c>
      <c r="CJ16" s="97" t="str">
        <f t="shared" si="25"/>
        <v/>
      </c>
      <c r="CK16" s="97" t="str">
        <f t="shared" si="25"/>
        <v/>
      </c>
      <c r="CL16" s="97" t="str">
        <f t="shared" si="25"/>
        <v/>
      </c>
      <c r="CM16" s="97" t="str">
        <f t="shared" si="25"/>
        <v/>
      </c>
      <c r="CN16" s="97" t="str">
        <f t="shared" si="25"/>
        <v/>
      </c>
      <c r="CO16" s="97" t="str">
        <f t="shared" si="25"/>
        <v/>
      </c>
      <c r="CP16" s="97" t="str">
        <f t="shared" si="25"/>
        <v/>
      </c>
      <c r="CQ16" s="97" t="str">
        <f t="shared" si="25"/>
        <v/>
      </c>
      <c r="CR16" s="97" t="str">
        <f t="shared" si="25"/>
        <v/>
      </c>
      <c r="CS16" s="97" t="str">
        <f t="shared" si="25"/>
        <v/>
      </c>
      <c r="CT16" s="97" t="str">
        <f t="shared" si="25"/>
        <v/>
      </c>
      <c r="CU16" s="97" t="str">
        <f t="shared" si="25"/>
        <v/>
      </c>
      <c r="CV16" s="97" t="str">
        <f t="shared" si="25"/>
        <v/>
      </c>
      <c r="CW16" s="97" t="str">
        <f t="shared" si="25"/>
        <v/>
      </c>
      <c r="CX16" s="97" t="str">
        <f t="shared" si="25"/>
        <v/>
      </c>
      <c r="CY16" s="97" t="str">
        <f t="shared" si="25"/>
        <v/>
      </c>
      <c r="CZ16" s="97" t="str">
        <f t="shared" si="25"/>
        <v/>
      </c>
      <c r="DA16" s="97" t="str">
        <f t="shared" si="25"/>
        <v/>
      </c>
      <c r="DB16" s="97" t="str">
        <f t="shared" si="25"/>
        <v/>
      </c>
      <c r="DC16" s="97" t="str">
        <f t="shared" si="25"/>
        <v/>
      </c>
      <c r="DD16" s="97" t="str">
        <f t="shared" si="25"/>
        <v/>
      </c>
      <c r="DE16" s="97" t="str">
        <f t="shared" si="25"/>
        <v/>
      </c>
      <c r="DF16" s="97" t="str">
        <f t="shared" si="25"/>
        <v/>
      </c>
      <c r="DG16" s="97" t="str">
        <f t="shared" si="25"/>
        <v/>
      </c>
      <c r="DH16" s="97" t="str">
        <f t="shared" si="25"/>
        <v/>
      </c>
      <c r="DI16" s="97" t="str">
        <f t="shared" si="25"/>
        <v/>
      </c>
      <c r="DJ16" s="97" t="str">
        <f t="shared" si="25"/>
        <v/>
      </c>
    </row>
    <row r="17" spans="1:114" ht="15.75" customHeight="1">
      <c r="A17" s="89">
        <f>Cálculadora!G17</f>
        <v>0</v>
      </c>
      <c r="B17" s="89" t="str">
        <f t="shared" si="2"/>
        <v/>
      </c>
      <c r="C17" s="90" t="str">
        <f t="shared" si="3"/>
        <v/>
      </c>
      <c r="D17" s="90" t="str">
        <f t="shared" si="4"/>
        <v/>
      </c>
      <c r="E17" s="90" t="str">
        <f t="shared" si="5"/>
        <v/>
      </c>
      <c r="F17" s="90" t="str">
        <f t="shared" si="6"/>
        <v/>
      </c>
      <c r="G17" s="98" t="str">
        <f t="shared" si="7"/>
        <v/>
      </c>
      <c r="H17" s="89">
        <f t="shared" si="8"/>
        <v>0</v>
      </c>
      <c r="I17" s="89">
        <f t="shared" si="9"/>
        <v>0</v>
      </c>
      <c r="J17" s="93" t="str">
        <f t="shared" si="10"/>
        <v/>
      </c>
      <c r="M17" s="96" t="b">
        <f t="shared" si="11"/>
        <v>0</v>
      </c>
      <c r="N17" s="97" t="e">
        <f t="shared" ref="N17:DJ17" si="26">IF(N$1&gt;$L$2,   "",   IF(N$1=$L$2,  1,  IF($L$2-N$1=$L$1-$M17, $L$3^($L$1-$M17), ($L$3*N18*O18/(N18+($L$3-1)*O18) ))))</f>
        <v>#DIV/0!</v>
      </c>
      <c r="O17" s="97" t="e">
        <f t="shared" si="26"/>
        <v>#DIV/0!</v>
      </c>
      <c r="P17" s="97" t="e">
        <f t="shared" si="26"/>
        <v>#DIV/0!</v>
      </c>
      <c r="Q17" s="97" t="e">
        <f t="shared" si="26"/>
        <v>#DIV/0!</v>
      </c>
      <c r="R17" s="97">
        <f t="shared" si="26"/>
        <v>1</v>
      </c>
      <c r="S17" s="97" t="str">
        <f t="shared" si="26"/>
        <v/>
      </c>
      <c r="T17" s="97" t="str">
        <f t="shared" si="26"/>
        <v/>
      </c>
      <c r="U17" s="97" t="str">
        <f t="shared" si="26"/>
        <v/>
      </c>
      <c r="V17" s="97" t="str">
        <f t="shared" si="26"/>
        <v/>
      </c>
      <c r="W17" s="97" t="str">
        <f t="shared" si="26"/>
        <v/>
      </c>
      <c r="X17" s="97" t="str">
        <f t="shared" si="26"/>
        <v/>
      </c>
      <c r="Y17" s="97" t="str">
        <f t="shared" si="26"/>
        <v/>
      </c>
      <c r="Z17" s="97" t="str">
        <f t="shared" si="26"/>
        <v/>
      </c>
      <c r="AA17" s="97" t="str">
        <f t="shared" si="26"/>
        <v/>
      </c>
      <c r="AB17" s="97" t="str">
        <f t="shared" si="26"/>
        <v/>
      </c>
      <c r="AC17" s="97" t="str">
        <f t="shared" si="26"/>
        <v/>
      </c>
      <c r="AD17" s="97" t="str">
        <f t="shared" si="26"/>
        <v/>
      </c>
      <c r="AE17" s="97" t="str">
        <f t="shared" si="26"/>
        <v/>
      </c>
      <c r="AF17" s="97" t="str">
        <f t="shared" si="26"/>
        <v/>
      </c>
      <c r="AG17" s="97" t="str">
        <f t="shared" si="26"/>
        <v/>
      </c>
      <c r="AH17" s="97" t="str">
        <f t="shared" si="26"/>
        <v/>
      </c>
      <c r="AI17" s="97" t="str">
        <f t="shared" si="26"/>
        <v/>
      </c>
      <c r="AJ17" s="97" t="str">
        <f t="shared" si="26"/>
        <v/>
      </c>
      <c r="AK17" s="97" t="str">
        <f t="shared" si="26"/>
        <v/>
      </c>
      <c r="AL17" s="97" t="str">
        <f t="shared" si="26"/>
        <v/>
      </c>
      <c r="AM17" s="97" t="str">
        <f t="shared" si="26"/>
        <v/>
      </c>
      <c r="AN17" s="97" t="str">
        <f t="shared" si="26"/>
        <v/>
      </c>
      <c r="AO17" s="97" t="str">
        <f t="shared" si="26"/>
        <v/>
      </c>
      <c r="AP17" s="97" t="str">
        <f t="shared" si="26"/>
        <v/>
      </c>
      <c r="AQ17" s="97" t="str">
        <f t="shared" si="26"/>
        <v/>
      </c>
      <c r="AR17" s="97" t="str">
        <f t="shared" si="26"/>
        <v/>
      </c>
      <c r="AS17" s="97" t="str">
        <f t="shared" si="26"/>
        <v/>
      </c>
      <c r="AT17" s="97" t="str">
        <f t="shared" si="26"/>
        <v/>
      </c>
      <c r="AU17" s="97" t="str">
        <f t="shared" si="26"/>
        <v/>
      </c>
      <c r="AV17" s="97" t="str">
        <f t="shared" si="26"/>
        <v/>
      </c>
      <c r="AW17" s="97" t="str">
        <f t="shared" si="26"/>
        <v/>
      </c>
      <c r="AX17" s="97" t="str">
        <f t="shared" si="26"/>
        <v/>
      </c>
      <c r="AY17" s="97" t="str">
        <f t="shared" si="26"/>
        <v/>
      </c>
      <c r="AZ17" s="97" t="str">
        <f t="shared" si="26"/>
        <v/>
      </c>
      <c r="BA17" s="97" t="str">
        <f t="shared" si="26"/>
        <v/>
      </c>
      <c r="BB17" s="97" t="str">
        <f t="shared" si="26"/>
        <v/>
      </c>
      <c r="BC17" s="97" t="str">
        <f t="shared" si="26"/>
        <v/>
      </c>
      <c r="BD17" s="97" t="str">
        <f t="shared" si="26"/>
        <v/>
      </c>
      <c r="BE17" s="97" t="str">
        <f t="shared" si="26"/>
        <v/>
      </c>
      <c r="BF17" s="97" t="str">
        <f t="shared" si="26"/>
        <v/>
      </c>
      <c r="BG17" s="97" t="str">
        <f t="shared" si="26"/>
        <v/>
      </c>
      <c r="BH17" s="97" t="str">
        <f t="shared" si="26"/>
        <v/>
      </c>
      <c r="BI17" s="97" t="str">
        <f t="shared" si="26"/>
        <v/>
      </c>
      <c r="BJ17" s="97" t="str">
        <f t="shared" si="26"/>
        <v/>
      </c>
      <c r="BK17" s="97" t="str">
        <f t="shared" si="26"/>
        <v/>
      </c>
      <c r="BL17" s="97" t="str">
        <f t="shared" si="26"/>
        <v/>
      </c>
      <c r="BM17" s="97" t="str">
        <f t="shared" si="26"/>
        <v/>
      </c>
      <c r="BN17" s="97" t="str">
        <f t="shared" si="26"/>
        <v/>
      </c>
      <c r="BO17" s="97" t="str">
        <f t="shared" si="26"/>
        <v/>
      </c>
      <c r="BP17" s="97" t="str">
        <f t="shared" si="26"/>
        <v/>
      </c>
      <c r="BQ17" s="97" t="str">
        <f t="shared" si="26"/>
        <v/>
      </c>
      <c r="BR17" s="97" t="str">
        <f t="shared" si="26"/>
        <v/>
      </c>
      <c r="BS17" s="97" t="str">
        <f t="shared" si="26"/>
        <v/>
      </c>
      <c r="BT17" s="97" t="str">
        <f t="shared" si="26"/>
        <v/>
      </c>
      <c r="BU17" s="97" t="str">
        <f t="shared" si="26"/>
        <v/>
      </c>
      <c r="BV17" s="97" t="str">
        <f t="shared" si="26"/>
        <v/>
      </c>
      <c r="BW17" s="97" t="str">
        <f t="shared" si="26"/>
        <v/>
      </c>
      <c r="BX17" s="97" t="str">
        <f t="shared" si="26"/>
        <v/>
      </c>
      <c r="BY17" s="97" t="str">
        <f t="shared" si="26"/>
        <v/>
      </c>
      <c r="BZ17" s="97" t="str">
        <f t="shared" si="26"/>
        <v/>
      </c>
      <c r="CA17" s="97" t="str">
        <f t="shared" si="26"/>
        <v/>
      </c>
      <c r="CB17" s="97" t="str">
        <f t="shared" si="26"/>
        <v/>
      </c>
      <c r="CC17" s="97" t="str">
        <f t="shared" si="26"/>
        <v/>
      </c>
      <c r="CD17" s="97" t="str">
        <f t="shared" si="26"/>
        <v/>
      </c>
      <c r="CE17" s="97" t="str">
        <f t="shared" si="26"/>
        <v/>
      </c>
      <c r="CF17" s="97" t="str">
        <f t="shared" si="26"/>
        <v/>
      </c>
      <c r="CG17" s="97" t="str">
        <f t="shared" si="26"/>
        <v/>
      </c>
      <c r="CH17" s="97" t="str">
        <f t="shared" si="26"/>
        <v/>
      </c>
      <c r="CI17" s="97" t="str">
        <f t="shared" si="26"/>
        <v/>
      </c>
      <c r="CJ17" s="97" t="str">
        <f t="shared" si="26"/>
        <v/>
      </c>
      <c r="CK17" s="97" t="str">
        <f t="shared" si="26"/>
        <v/>
      </c>
      <c r="CL17" s="97" t="str">
        <f t="shared" si="26"/>
        <v/>
      </c>
      <c r="CM17" s="97" t="str">
        <f t="shared" si="26"/>
        <v/>
      </c>
      <c r="CN17" s="97" t="str">
        <f t="shared" si="26"/>
        <v/>
      </c>
      <c r="CO17" s="97" t="str">
        <f t="shared" si="26"/>
        <v/>
      </c>
      <c r="CP17" s="97" t="str">
        <f t="shared" si="26"/>
        <v/>
      </c>
      <c r="CQ17" s="97" t="str">
        <f t="shared" si="26"/>
        <v/>
      </c>
      <c r="CR17" s="97" t="str">
        <f t="shared" si="26"/>
        <v/>
      </c>
      <c r="CS17" s="97" t="str">
        <f t="shared" si="26"/>
        <v/>
      </c>
      <c r="CT17" s="97" t="str">
        <f t="shared" si="26"/>
        <v/>
      </c>
      <c r="CU17" s="97" t="str">
        <f t="shared" si="26"/>
        <v/>
      </c>
      <c r="CV17" s="97" t="str">
        <f t="shared" si="26"/>
        <v/>
      </c>
      <c r="CW17" s="97" t="str">
        <f t="shared" si="26"/>
        <v/>
      </c>
      <c r="CX17" s="97" t="str">
        <f t="shared" si="26"/>
        <v/>
      </c>
      <c r="CY17" s="97" t="str">
        <f t="shared" si="26"/>
        <v/>
      </c>
      <c r="CZ17" s="97" t="str">
        <f t="shared" si="26"/>
        <v/>
      </c>
      <c r="DA17" s="97" t="str">
        <f t="shared" si="26"/>
        <v/>
      </c>
      <c r="DB17" s="97" t="str">
        <f t="shared" si="26"/>
        <v/>
      </c>
      <c r="DC17" s="97" t="str">
        <f t="shared" si="26"/>
        <v/>
      </c>
      <c r="DD17" s="97" t="str">
        <f t="shared" si="26"/>
        <v/>
      </c>
      <c r="DE17" s="97" t="str">
        <f t="shared" si="26"/>
        <v/>
      </c>
      <c r="DF17" s="97" t="str">
        <f t="shared" si="26"/>
        <v/>
      </c>
      <c r="DG17" s="97" t="str">
        <f t="shared" si="26"/>
        <v/>
      </c>
      <c r="DH17" s="97" t="str">
        <f t="shared" si="26"/>
        <v/>
      </c>
      <c r="DI17" s="97" t="str">
        <f t="shared" si="26"/>
        <v/>
      </c>
      <c r="DJ17" s="97" t="str">
        <f t="shared" si="26"/>
        <v/>
      </c>
    </row>
    <row r="18" spans="1:114" ht="15.75" customHeight="1">
      <c r="A18" s="89">
        <f>Cálculadora!G18</f>
        <v>0</v>
      </c>
      <c r="B18" s="89" t="str">
        <f t="shared" si="2"/>
        <v/>
      </c>
      <c r="C18" s="90" t="str">
        <f t="shared" si="3"/>
        <v/>
      </c>
      <c r="D18" s="90" t="str">
        <f t="shared" si="4"/>
        <v/>
      </c>
      <c r="E18" s="90" t="str">
        <f t="shared" si="5"/>
        <v/>
      </c>
      <c r="F18" s="90" t="str">
        <f t="shared" si="6"/>
        <v/>
      </c>
      <c r="G18" s="98" t="str">
        <f t="shared" si="7"/>
        <v/>
      </c>
      <c r="H18" s="89">
        <f t="shared" si="8"/>
        <v>0</v>
      </c>
      <c r="I18" s="89">
        <f t="shared" si="9"/>
        <v>0</v>
      </c>
      <c r="J18" s="93" t="str">
        <f t="shared" si="10"/>
        <v/>
      </c>
      <c r="M18" s="96" t="b">
        <f t="shared" si="11"/>
        <v>0</v>
      </c>
      <c r="N18" s="97" t="e">
        <f t="shared" ref="N18:DJ18" si="27">IF(N$1&gt;$L$2,   "",   IF(N$1=$L$2,  1,  IF($L$2-N$1=$L$1-$M18, $L$3^($L$1-$M18), ($L$3*N19*O19/(N19+($L$3-1)*O19) ))))</f>
        <v>#DIV/0!</v>
      </c>
      <c r="O18" s="97" t="e">
        <f t="shared" si="27"/>
        <v>#DIV/0!</v>
      </c>
      <c r="P18" s="97" t="e">
        <f t="shared" si="27"/>
        <v>#DIV/0!</v>
      </c>
      <c r="Q18" s="97" t="e">
        <f t="shared" si="27"/>
        <v>#DIV/0!</v>
      </c>
      <c r="R18" s="97">
        <f t="shared" si="27"/>
        <v>1</v>
      </c>
      <c r="S18" s="97" t="str">
        <f t="shared" si="27"/>
        <v/>
      </c>
      <c r="T18" s="97" t="str">
        <f t="shared" si="27"/>
        <v/>
      </c>
      <c r="U18" s="97" t="str">
        <f t="shared" si="27"/>
        <v/>
      </c>
      <c r="V18" s="97" t="str">
        <f t="shared" si="27"/>
        <v/>
      </c>
      <c r="W18" s="97" t="str">
        <f t="shared" si="27"/>
        <v/>
      </c>
      <c r="X18" s="97" t="str">
        <f t="shared" si="27"/>
        <v/>
      </c>
      <c r="Y18" s="97" t="str">
        <f t="shared" si="27"/>
        <v/>
      </c>
      <c r="Z18" s="97" t="str">
        <f t="shared" si="27"/>
        <v/>
      </c>
      <c r="AA18" s="97" t="str">
        <f t="shared" si="27"/>
        <v/>
      </c>
      <c r="AB18" s="97" t="str">
        <f t="shared" si="27"/>
        <v/>
      </c>
      <c r="AC18" s="97" t="str">
        <f t="shared" si="27"/>
        <v/>
      </c>
      <c r="AD18" s="97" t="str">
        <f t="shared" si="27"/>
        <v/>
      </c>
      <c r="AE18" s="97" t="str">
        <f t="shared" si="27"/>
        <v/>
      </c>
      <c r="AF18" s="97" t="str">
        <f t="shared" si="27"/>
        <v/>
      </c>
      <c r="AG18" s="97" t="str">
        <f t="shared" si="27"/>
        <v/>
      </c>
      <c r="AH18" s="97" t="str">
        <f t="shared" si="27"/>
        <v/>
      </c>
      <c r="AI18" s="97" t="str">
        <f t="shared" si="27"/>
        <v/>
      </c>
      <c r="AJ18" s="97" t="str">
        <f t="shared" si="27"/>
        <v/>
      </c>
      <c r="AK18" s="97" t="str">
        <f t="shared" si="27"/>
        <v/>
      </c>
      <c r="AL18" s="97" t="str">
        <f t="shared" si="27"/>
        <v/>
      </c>
      <c r="AM18" s="97" t="str">
        <f t="shared" si="27"/>
        <v/>
      </c>
      <c r="AN18" s="97" t="str">
        <f t="shared" si="27"/>
        <v/>
      </c>
      <c r="AO18" s="97" t="str">
        <f t="shared" si="27"/>
        <v/>
      </c>
      <c r="AP18" s="97" t="str">
        <f t="shared" si="27"/>
        <v/>
      </c>
      <c r="AQ18" s="97" t="str">
        <f t="shared" si="27"/>
        <v/>
      </c>
      <c r="AR18" s="97" t="str">
        <f t="shared" si="27"/>
        <v/>
      </c>
      <c r="AS18" s="97" t="str">
        <f t="shared" si="27"/>
        <v/>
      </c>
      <c r="AT18" s="97" t="str">
        <f t="shared" si="27"/>
        <v/>
      </c>
      <c r="AU18" s="97" t="str">
        <f t="shared" si="27"/>
        <v/>
      </c>
      <c r="AV18" s="97" t="str">
        <f t="shared" si="27"/>
        <v/>
      </c>
      <c r="AW18" s="97" t="str">
        <f t="shared" si="27"/>
        <v/>
      </c>
      <c r="AX18" s="97" t="str">
        <f t="shared" si="27"/>
        <v/>
      </c>
      <c r="AY18" s="97" t="str">
        <f t="shared" si="27"/>
        <v/>
      </c>
      <c r="AZ18" s="97" t="str">
        <f t="shared" si="27"/>
        <v/>
      </c>
      <c r="BA18" s="97" t="str">
        <f t="shared" si="27"/>
        <v/>
      </c>
      <c r="BB18" s="97" t="str">
        <f t="shared" si="27"/>
        <v/>
      </c>
      <c r="BC18" s="97" t="str">
        <f t="shared" si="27"/>
        <v/>
      </c>
      <c r="BD18" s="97" t="str">
        <f t="shared" si="27"/>
        <v/>
      </c>
      <c r="BE18" s="97" t="str">
        <f t="shared" si="27"/>
        <v/>
      </c>
      <c r="BF18" s="97" t="str">
        <f t="shared" si="27"/>
        <v/>
      </c>
      <c r="BG18" s="97" t="str">
        <f t="shared" si="27"/>
        <v/>
      </c>
      <c r="BH18" s="97" t="str">
        <f t="shared" si="27"/>
        <v/>
      </c>
      <c r="BI18" s="97" t="str">
        <f t="shared" si="27"/>
        <v/>
      </c>
      <c r="BJ18" s="97" t="str">
        <f t="shared" si="27"/>
        <v/>
      </c>
      <c r="BK18" s="97" t="str">
        <f t="shared" si="27"/>
        <v/>
      </c>
      <c r="BL18" s="97" t="str">
        <f t="shared" si="27"/>
        <v/>
      </c>
      <c r="BM18" s="97" t="str">
        <f t="shared" si="27"/>
        <v/>
      </c>
      <c r="BN18" s="97" t="str">
        <f t="shared" si="27"/>
        <v/>
      </c>
      <c r="BO18" s="97" t="str">
        <f t="shared" si="27"/>
        <v/>
      </c>
      <c r="BP18" s="97" t="str">
        <f t="shared" si="27"/>
        <v/>
      </c>
      <c r="BQ18" s="97" t="str">
        <f t="shared" si="27"/>
        <v/>
      </c>
      <c r="BR18" s="97" t="str">
        <f t="shared" si="27"/>
        <v/>
      </c>
      <c r="BS18" s="97" t="str">
        <f t="shared" si="27"/>
        <v/>
      </c>
      <c r="BT18" s="97" t="str">
        <f t="shared" si="27"/>
        <v/>
      </c>
      <c r="BU18" s="97" t="str">
        <f t="shared" si="27"/>
        <v/>
      </c>
      <c r="BV18" s="97" t="str">
        <f t="shared" si="27"/>
        <v/>
      </c>
      <c r="BW18" s="97" t="str">
        <f t="shared" si="27"/>
        <v/>
      </c>
      <c r="BX18" s="97" t="str">
        <f t="shared" si="27"/>
        <v/>
      </c>
      <c r="BY18" s="97" t="str">
        <f t="shared" si="27"/>
        <v/>
      </c>
      <c r="BZ18" s="97" t="str">
        <f t="shared" si="27"/>
        <v/>
      </c>
      <c r="CA18" s="97" t="str">
        <f t="shared" si="27"/>
        <v/>
      </c>
      <c r="CB18" s="97" t="str">
        <f t="shared" si="27"/>
        <v/>
      </c>
      <c r="CC18" s="97" t="str">
        <f t="shared" si="27"/>
        <v/>
      </c>
      <c r="CD18" s="97" t="str">
        <f t="shared" si="27"/>
        <v/>
      </c>
      <c r="CE18" s="97" t="str">
        <f t="shared" si="27"/>
        <v/>
      </c>
      <c r="CF18" s="97" t="str">
        <f t="shared" si="27"/>
        <v/>
      </c>
      <c r="CG18" s="97" t="str">
        <f t="shared" si="27"/>
        <v/>
      </c>
      <c r="CH18" s="97" t="str">
        <f t="shared" si="27"/>
        <v/>
      </c>
      <c r="CI18" s="97" t="str">
        <f t="shared" si="27"/>
        <v/>
      </c>
      <c r="CJ18" s="97" t="str">
        <f t="shared" si="27"/>
        <v/>
      </c>
      <c r="CK18" s="97" t="str">
        <f t="shared" si="27"/>
        <v/>
      </c>
      <c r="CL18" s="97" t="str">
        <f t="shared" si="27"/>
        <v/>
      </c>
      <c r="CM18" s="97" t="str">
        <f t="shared" si="27"/>
        <v/>
      </c>
      <c r="CN18" s="97" t="str">
        <f t="shared" si="27"/>
        <v/>
      </c>
      <c r="CO18" s="97" t="str">
        <f t="shared" si="27"/>
        <v/>
      </c>
      <c r="CP18" s="97" t="str">
        <f t="shared" si="27"/>
        <v/>
      </c>
      <c r="CQ18" s="97" t="str">
        <f t="shared" si="27"/>
        <v/>
      </c>
      <c r="CR18" s="97" t="str">
        <f t="shared" si="27"/>
        <v/>
      </c>
      <c r="CS18" s="97" t="str">
        <f t="shared" si="27"/>
        <v/>
      </c>
      <c r="CT18" s="97" t="str">
        <f t="shared" si="27"/>
        <v/>
      </c>
      <c r="CU18" s="97" t="str">
        <f t="shared" si="27"/>
        <v/>
      </c>
      <c r="CV18" s="97" t="str">
        <f t="shared" si="27"/>
        <v/>
      </c>
      <c r="CW18" s="97" t="str">
        <f t="shared" si="27"/>
        <v/>
      </c>
      <c r="CX18" s="97" t="str">
        <f t="shared" si="27"/>
        <v/>
      </c>
      <c r="CY18" s="97" t="str">
        <f t="shared" si="27"/>
        <v/>
      </c>
      <c r="CZ18" s="97" t="str">
        <f t="shared" si="27"/>
        <v/>
      </c>
      <c r="DA18" s="97" t="str">
        <f t="shared" si="27"/>
        <v/>
      </c>
      <c r="DB18" s="97" t="str">
        <f t="shared" si="27"/>
        <v/>
      </c>
      <c r="DC18" s="97" t="str">
        <f t="shared" si="27"/>
        <v/>
      </c>
      <c r="DD18" s="97" t="str">
        <f t="shared" si="27"/>
        <v/>
      </c>
      <c r="DE18" s="97" t="str">
        <f t="shared" si="27"/>
        <v/>
      </c>
      <c r="DF18" s="97" t="str">
        <f t="shared" si="27"/>
        <v/>
      </c>
      <c r="DG18" s="97" t="str">
        <f t="shared" si="27"/>
        <v/>
      </c>
      <c r="DH18" s="97" t="str">
        <f t="shared" si="27"/>
        <v/>
      </c>
      <c r="DI18" s="97" t="str">
        <f t="shared" si="27"/>
        <v/>
      </c>
      <c r="DJ18" s="97" t="str">
        <f t="shared" si="27"/>
        <v/>
      </c>
    </row>
    <row r="19" spans="1:114" ht="15.75" customHeight="1">
      <c r="A19" s="89">
        <f>Cálculadora!G19</f>
        <v>0</v>
      </c>
      <c r="B19" s="89" t="str">
        <f t="shared" si="2"/>
        <v/>
      </c>
      <c r="C19" s="90" t="str">
        <f t="shared" si="3"/>
        <v/>
      </c>
      <c r="D19" s="90" t="str">
        <f t="shared" si="4"/>
        <v/>
      </c>
      <c r="E19" s="90" t="str">
        <f t="shared" si="5"/>
        <v/>
      </c>
      <c r="F19" s="90" t="str">
        <f t="shared" si="6"/>
        <v/>
      </c>
      <c r="G19" s="98" t="str">
        <f t="shared" si="7"/>
        <v/>
      </c>
      <c r="H19" s="89">
        <f t="shared" si="8"/>
        <v>0</v>
      </c>
      <c r="I19" s="89">
        <f t="shared" si="9"/>
        <v>0</v>
      </c>
      <c r="J19" s="93" t="str">
        <f t="shared" si="10"/>
        <v/>
      </c>
      <c r="M19" s="96" t="b">
        <f t="shared" si="11"/>
        <v>0</v>
      </c>
      <c r="N19" s="97" t="e">
        <f t="shared" ref="N19:DJ19" si="28">IF(N$1&gt;$L$2,   "",   IF(N$1=$L$2,  1,  IF($L$2-N$1=$L$1-$M19, $L$3^($L$1-$M19), ($L$3*N20*O20/(N20+($L$3-1)*O20) ))))</f>
        <v>#DIV/0!</v>
      </c>
      <c r="O19" s="97" t="e">
        <f t="shared" si="28"/>
        <v>#DIV/0!</v>
      </c>
      <c r="P19" s="97" t="e">
        <f t="shared" si="28"/>
        <v>#DIV/0!</v>
      </c>
      <c r="Q19" s="97" t="e">
        <f t="shared" si="28"/>
        <v>#DIV/0!</v>
      </c>
      <c r="R19" s="97">
        <f t="shared" si="28"/>
        <v>1</v>
      </c>
      <c r="S19" s="97" t="str">
        <f t="shared" si="28"/>
        <v/>
      </c>
      <c r="T19" s="97" t="str">
        <f t="shared" si="28"/>
        <v/>
      </c>
      <c r="U19" s="97" t="str">
        <f t="shared" si="28"/>
        <v/>
      </c>
      <c r="V19" s="97" t="str">
        <f t="shared" si="28"/>
        <v/>
      </c>
      <c r="W19" s="97" t="str">
        <f t="shared" si="28"/>
        <v/>
      </c>
      <c r="X19" s="97" t="str">
        <f t="shared" si="28"/>
        <v/>
      </c>
      <c r="Y19" s="97" t="str">
        <f t="shared" si="28"/>
        <v/>
      </c>
      <c r="Z19" s="97" t="str">
        <f t="shared" si="28"/>
        <v/>
      </c>
      <c r="AA19" s="97" t="str">
        <f t="shared" si="28"/>
        <v/>
      </c>
      <c r="AB19" s="97" t="str">
        <f t="shared" si="28"/>
        <v/>
      </c>
      <c r="AC19" s="97" t="str">
        <f t="shared" si="28"/>
        <v/>
      </c>
      <c r="AD19" s="97" t="str">
        <f t="shared" si="28"/>
        <v/>
      </c>
      <c r="AE19" s="97" t="str">
        <f t="shared" si="28"/>
        <v/>
      </c>
      <c r="AF19" s="97" t="str">
        <f t="shared" si="28"/>
        <v/>
      </c>
      <c r="AG19" s="97" t="str">
        <f t="shared" si="28"/>
        <v/>
      </c>
      <c r="AH19" s="97" t="str">
        <f t="shared" si="28"/>
        <v/>
      </c>
      <c r="AI19" s="97" t="str">
        <f t="shared" si="28"/>
        <v/>
      </c>
      <c r="AJ19" s="97" t="str">
        <f t="shared" si="28"/>
        <v/>
      </c>
      <c r="AK19" s="97" t="str">
        <f t="shared" si="28"/>
        <v/>
      </c>
      <c r="AL19" s="97" t="str">
        <f t="shared" si="28"/>
        <v/>
      </c>
      <c r="AM19" s="97" t="str">
        <f t="shared" si="28"/>
        <v/>
      </c>
      <c r="AN19" s="97" t="str">
        <f t="shared" si="28"/>
        <v/>
      </c>
      <c r="AO19" s="97" t="str">
        <f t="shared" si="28"/>
        <v/>
      </c>
      <c r="AP19" s="97" t="str">
        <f t="shared" si="28"/>
        <v/>
      </c>
      <c r="AQ19" s="97" t="str">
        <f t="shared" si="28"/>
        <v/>
      </c>
      <c r="AR19" s="97" t="str">
        <f t="shared" si="28"/>
        <v/>
      </c>
      <c r="AS19" s="97" t="str">
        <f t="shared" si="28"/>
        <v/>
      </c>
      <c r="AT19" s="97" t="str">
        <f t="shared" si="28"/>
        <v/>
      </c>
      <c r="AU19" s="97" t="str">
        <f t="shared" si="28"/>
        <v/>
      </c>
      <c r="AV19" s="97" t="str">
        <f t="shared" si="28"/>
        <v/>
      </c>
      <c r="AW19" s="97" t="str">
        <f t="shared" si="28"/>
        <v/>
      </c>
      <c r="AX19" s="97" t="str">
        <f t="shared" si="28"/>
        <v/>
      </c>
      <c r="AY19" s="97" t="str">
        <f t="shared" si="28"/>
        <v/>
      </c>
      <c r="AZ19" s="97" t="str">
        <f t="shared" si="28"/>
        <v/>
      </c>
      <c r="BA19" s="97" t="str">
        <f t="shared" si="28"/>
        <v/>
      </c>
      <c r="BB19" s="97" t="str">
        <f t="shared" si="28"/>
        <v/>
      </c>
      <c r="BC19" s="97" t="str">
        <f t="shared" si="28"/>
        <v/>
      </c>
      <c r="BD19" s="97" t="str">
        <f t="shared" si="28"/>
        <v/>
      </c>
      <c r="BE19" s="97" t="str">
        <f t="shared" si="28"/>
        <v/>
      </c>
      <c r="BF19" s="97" t="str">
        <f t="shared" si="28"/>
        <v/>
      </c>
      <c r="BG19" s="97" t="str">
        <f t="shared" si="28"/>
        <v/>
      </c>
      <c r="BH19" s="97" t="str">
        <f t="shared" si="28"/>
        <v/>
      </c>
      <c r="BI19" s="97" t="str">
        <f t="shared" si="28"/>
        <v/>
      </c>
      <c r="BJ19" s="97" t="str">
        <f t="shared" si="28"/>
        <v/>
      </c>
      <c r="BK19" s="97" t="str">
        <f t="shared" si="28"/>
        <v/>
      </c>
      <c r="BL19" s="97" t="str">
        <f t="shared" si="28"/>
        <v/>
      </c>
      <c r="BM19" s="97" t="str">
        <f t="shared" si="28"/>
        <v/>
      </c>
      <c r="BN19" s="97" t="str">
        <f t="shared" si="28"/>
        <v/>
      </c>
      <c r="BO19" s="97" t="str">
        <f t="shared" si="28"/>
        <v/>
      </c>
      <c r="BP19" s="97" t="str">
        <f t="shared" si="28"/>
        <v/>
      </c>
      <c r="BQ19" s="97" t="str">
        <f t="shared" si="28"/>
        <v/>
      </c>
      <c r="BR19" s="97" t="str">
        <f t="shared" si="28"/>
        <v/>
      </c>
      <c r="BS19" s="97" t="str">
        <f t="shared" si="28"/>
        <v/>
      </c>
      <c r="BT19" s="97" t="str">
        <f t="shared" si="28"/>
        <v/>
      </c>
      <c r="BU19" s="97" t="str">
        <f t="shared" si="28"/>
        <v/>
      </c>
      <c r="BV19" s="97" t="str">
        <f t="shared" si="28"/>
        <v/>
      </c>
      <c r="BW19" s="97" t="str">
        <f t="shared" si="28"/>
        <v/>
      </c>
      <c r="BX19" s="97" t="str">
        <f t="shared" si="28"/>
        <v/>
      </c>
      <c r="BY19" s="97" t="str">
        <f t="shared" si="28"/>
        <v/>
      </c>
      <c r="BZ19" s="97" t="str">
        <f t="shared" si="28"/>
        <v/>
      </c>
      <c r="CA19" s="97" t="str">
        <f t="shared" si="28"/>
        <v/>
      </c>
      <c r="CB19" s="97" t="str">
        <f t="shared" si="28"/>
        <v/>
      </c>
      <c r="CC19" s="97" t="str">
        <f t="shared" si="28"/>
        <v/>
      </c>
      <c r="CD19" s="97" t="str">
        <f t="shared" si="28"/>
        <v/>
      </c>
      <c r="CE19" s="97" t="str">
        <f t="shared" si="28"/>
        <v/>
      </c>
      <c r="CF19" s="97" t="str">
        <f t="shared" si="28"/>
        <v/>
      </c>
      <c r="CG19" s="97" t="str">
        <f t="shared" si="28"/>
        <v/>
      </c>
      <c r="CH19" s="97" t="str">
        <f t="shared" si="28"/>
        <v/>
      </c>
      <c r="CI19" s="97" t="str">
        <f t="shared" si="28"/>
        <v/>
      </c>
      <c r="CJ19" s="97" t="str">
        <f t="shared" si="28"/>
        <v/>
      </c>
      <c r="CK19" s="97" t="str">
        <f t="shared" si="28"/>
        <v/>
      </c>
      <c r="CL19" s="97" t="str">
        <f t="shared" si="28"/>
        <v/>
      </c>
      <c r="CM19" s="97" t="str">
        <f t="shared" si="28"/>
        <v/>
      </c>
      <c r="CN19" s="97" t="str">
        <f t="shared" si="28"/>
        <v/>
      </c>
      <c r="CO19" s="97" t="str">
        <f t="shared" si="28"/>
        <v/>
      </c>
      <c r="CP19" s="97" t="str">
        <f t="shared" si="28"/>
        <v/>
      </c>
      <c r="CQ19" s="97" t="str">
        <f t="shared" si="28"/>
        <v/>
      </c>
      <c r="CR19" s="97" t="str">
        <f t="shared" si="28"/>
        <v/>
      </c>
      <c r="CS19" s="97" t="str">
        <f t="shared" si="28"/>
        <v/>
      </c>
      <c r="CT19" s="97" t="str">
        <f t="shared" si="28"/>
        <v/>
      </c>
      <c r="CU19" s="97" t="str">
        <f t="shared" si="28"/>
        <v/>
      </c>
      <c r="CV19" s="97" t="str">
        <f t="shared" si="28"/>
        <v/>
      </c>
      <c r="CW19" s="97" t="str">
        <f t="shared" si="28"/>
        <v/>
      </c>
      <c r="CX19" s="97" t="str">
        <f t="shared" si="28"/>
        <v/>
      </c>
      <c r="CY19" s="97" t="str">
        <f t="shared" si="28"/>
        <v/>
      </c>
      <c r="CZ19" s="97" t="str">
        <f t="shared" si="28"/>
        <v/>
      </c>
      <c r="DA19" s="97" t="str">
        <f t="shared" si="28"/>
        <v/>
      </c>
      <c r="DB19" s="97" t="str">
        <f t="shared" si="28"/>
        <v/>
      </c>
      <c r="DC19" s="97" t="str">
        <f t="shared" si="28"/>
        <v/>
      </c>
      <c r="DD19" s="97" t="str">
        <f t="shared" si="28"/>
        <v/>
      </c>
      <c r="DE19" s="97" t="str">
        <f t="shared" si="28"/>
        <v/>
      </c>
      <c r="DF19" s="97" t="str">
        <f t="shared" si="28"/>
        <v/>
      </c>
      <c r="DG19" s="97" t="str">
        <f t="shared" si="28"/>
        <v/>
      </c>
      <c r="DH19" s="97" t="str">
        <f t="shared" si="28"/>
        <v/>
      </c>
      <c r="DI19" s="97" t="str">
        <f t="shared" si="28"/>
        <v/>
      </c>
      <c r="DJ19" s="97" t="str">
        <f t="shared" si="28"/>
        <v/>
      </c>
    </row>
    <row r="20" spans="1:114" ht="15.75" customHeight="1">
      <c r="A20" s="89">
        <f>Cálculadora!G20</f>
        <v>0</v>
      </c>
      <c r="B20" s="89" t="str">
        <f t="shared" si="2"/>
        <v/>
      </c>
      <c r="C20" s="90" t="str">
        <f t="shared" si="3"/>
        <v/>
      </c>
      <c r="D20" s="90" t="str">
        <f t="shared" si="4"/>
        <v/>
      </c>
      <c r="E20" s="90" t="str">
        <f t="shared" si="5"/>
        <v/>
      </c>
      <c r="F20" s="90" t="str">
        <f t="shared" si="6"/>
        <v/>
      </c>
      <c r="G20" s="98" t="str">
        <f t="shared" si="7"/>
        <v/>
      </c>
      <c r="H20" s="89">
        <f t="shared" si="8"/>
        <v>0</v>
      </c>
      <c r="I20" s="89">
        <f t="shared" si="9"/>
        <v>0</v>
      </c>
      <c r="J20" s="93" t="str">
        <f t="shared" si="10"/>
        <v/>
      </c>
      <c r="M20" s="96" t="b">
        <f t="shared" si="11"/>
        <v>0</v>
      </c>
      <c r="N20" s="97" t="e">
        <f t="shared" ref="N20:DJ20" si="29">IF(N$1&gt;$L$2,   "",   IF(N$1=$L$2,  1,  IF($L$2-N$1=$L$1-$M20, $L$3^($L$1-$M20), ($L$3*N21*O21/(N21+($L$3-1)*O21) ))))</f>
        <v>#DIV/0!</v>
      </c>
      <c r="O20" s="97" t="e">
        <f t="shared" si="29"/>
        <v>#DIV/0!</v>
      </c>
      <c r="P20" s="97" t="e">
        <f t="shared" si="29"/>
        <v>#DIV/0!</v>
      </c>
      <c r="Q20" s="97" t="e">
        <f t="shared" si="29"/>
        <v>#DIV/0!</v>
      </c>
      <c r="R20" s="97">
        <f t="shared" si="29"/>
        <v>1</v>
      </c>
      <c r="S20" s="97" t="str">
        <f t="shared" si="29"/>
        <v/>
      </c>
      <c r="T20" s="97" t="str">
        <f t="shared" si="29"/>
        <v/>
      </c>
      <c r="U20" s="97" t="str">
        <f t="shared" si="29"/>
        <v/>
      </c>
      <c r="V20" s="97" t="str">
        <f t="shared" si="29"/>
        <v/>
      </c>
      <c r="W20" s="97" t="str">
        <f t="shared" si="29"/>
        <v/>
      </c>
      <c r="X20" s="97" t="str">
        <f t="shared" si="29"/>
        <v/>
      </c>
      <c r="Y20" s="97" t="str">
        <f t="shared" si="29"/>
        <v/>
      </c>
      <c r="Z20" s="97" t="str">
        <f t="shared" si="29"/>
        <v/>
      </c>
      <c r="AA20" s="97" t="str">
        <f t="shared" si="29"/>
        <v/>
      </c>
      <c r="AB20" s="97" t="str">
        <f t="shared" si="29"/>
        <v/>
      </c>
      <c r="AC20" s="97" t="str">
        <f t="shared" si="29"/>
        <v/>
      </c>
      <c r="AD20" s="97" t="str">
        <f t="shared" si="29"/>
        <v/>
      </c>
      <c r="AE20" s="97" t="str">
        <f t="shared" si="29"/>
        <v/>
      </c>
      <c r="AF20" s="97" t="str">
        <f t="shared" si="29"/>
        <v/>
      </c>
      <c r="AG20" s="97" t="str">
        <f t="shared" si="29"/>
        <v/>
      </c>
      <c r="AH20" s="97" t="str">
        <f t="shared" si="29"/>
        <v/>
      </c>
      <c r="AI20" s="97" t="str">
        <f t="shared" si="29"/>
        <v/>
      </c>
      <c r="AJ20" s="97" t="str">
        <f t="shared" si="29"/>
        <v/>
      </c>
      <c r="AK20" s="97" t="str">
        <f t="shared" si="29"/>
        <v/>
      </c>
      <c r="AL20" s="97" t="str">
        <f t="shared" si="29"/>
        <v/>
      </c>
      <c r="AM20" s="97" t="str">
        <f t="shared" si="29"/>
        <v/>
      </c>
      <c r="AN20" s="97" t="str">
        <f t="shared" si="29"/>
        <v/>
      </c>
      <c r="AO20" s="97" t="str">
        <f t="shared" si="29"/>
        <v/>
      </c>
      <c r="AP20" s="97" t="str">
        <f t="shared" si="29"/>
        <v/>
      </c>
      <c r="AQ20" s="97" t="str">
        <f t="shared" si="29"/>
        <v/>
      </c>
      <c r="AR20" s="97" t="str">
        <f t="shared" si="29"/>
        <v/>
      </c>
      <c r="AS20" s="97" t="str">
        <f t="shared" si="29"/>
        <v/>
      </c>
      <c r="AT20" s="97" t="str">
        <f t="shared" si="29"/>
        <v/>
      </c>
      <c r="AU20" s="97" t="str">
        <f t="shared" si="29"/>
        <v/>
      </c>
      <c r="AV20" s="97" t="str">
        <f t="shared" si="29"/>
        <v/>
      </c>
      <c r="AW20" s="97" t="str">
        <f t="shared" si="29"/>
        <v/>
      </c>
      <c r="AX20" s="97" t="str">
        <f t="shared" si="29"/>
        <v/>
      </c>
      <c r="AY20" s="97" t="str">
        <f t="shared" si="29"/>
        <v/>
      </c>
      <c r="AZ20" s="97" t="str">
        <f t="shared" si="29"/>
        <v/>
      </c>
      <c r="BA20" s="97" t="str">
        <f t="shared" si="29"/>
        <v/>
      </c>
      <c r="BB20" s="97" t="str">
        <f t="shared" si="29"/>
        <v/>
      </c>
      <c r="BC20" s="97" t="str">
        <f t="shared" si="29"/>
        <v/>
      </c>
      <c r="BD20" s="97" t="str">
        <f t="shared" si="29"/>
        <v/>
      </c>
      <c r="BE20" s="97" t="str">
        <f t="shared" si="29"/>
        <v/>
      </c>
      <c r="BF20" s="97" t="str">
        <f t="shared" si="29"/>
        <v/>
      </c>
      <c r="BG20" s="97" t="str">
        <f t="shared" si="29"/>
        <v/>
      </c>
      <c r="BH20" s="97" t="str">
        <f t="shared" si="29"/>
        <v/>
      </c>
      <c r="BI20" s="97" t="str">
        <f t="shared" si="29"/>
        <v/>
      </c>
      <c r="BJ20" s="97" t="str">
        <f t="shared" si="29"/>
        <v/>
      </c>
      <c r="BK20" s="97" t="str">
        <f t="shared" si="29"/>
        <v/>
      </c>
      <c r="BL20" s="97" t="str">
        <f t="shared" si="29"/>
        <v/>
      </c>
      <c r="BM20" s="97" t="str">
        <f t="shared" si="29"/>
        <v/>
      </c>
      <c r="BN20" s="97" t="str">
        <f t="shared" si="29"/>
        <v/>
      </c>
      <c r="BO20" s="97" t="str">
        <f t="shared" si="29"/>
        <v/>
      </c>
      <c r="BP20" s="97" t="str">
        <f t="shared" si="29"/>
        <v/>
      </c>
      <c r="BQ20" s="97" t="str">
        <f t="shared" si="29"/>
        <v/>
      </c>
      <c r="BR20" s="97" t="str">
        <f t="shared" si="29"/>
        <v/>
      </c>
      <c r="BS20" s="97" t="str">
        <f t="shared" si="29"/>
        <v/>
      </c>
      <c r="BT20" s="97" t="str">
        <f t="shared" si="29"/>
        <v/>
      </c>
      <c r="BU20" s="97" t="str">
        <f t="shared" si="29"/>
        <v/>
      </c>
      <c r="BV20" s="97" t="str">
        <f t="shared" si="29"/>
        <v/>
      </c>
      <c r="BW20" s="97" t="str">
        <f t="shared" si="29"/>
        <v/>
      </c>
      <c r="BX20" s="97" t="str">
        <f t="shared" si="29"/>
        <v/>
      </c>
      <c r="BY20" s="97" t="str">
        <f t="shared" si="29"/>
        <v/>
      </c>
      <c r="BZ20" s="97" t="str">
        <f t="shared" si="29"/>
        <v/>
      </c>
      <c r="CA20" s="97" t="str">
        <f t="shared" si="29"/>
        <v/>
      </c>
      <c r="CB20" s="97" t="str">
        <f t="shared" si="29"/>
        <v/>
      </c>
      <c r="CC20" s="97" t="str">
        <f t="shared" si="29"/>
        <v/>
      </c>
      <c r="CD20" s="97" t="str">
        <f t="shared" si="29"/>
        <v/>
      </c>
      <c r="CE20" s="97" t="str">
        <f t="shared" si="29"/>
        <v/>
      </c>
      <c r="CF20" s="97" t="str">
        <f t="shared" si="29"/>
        <v/>
      </c>
      <c r="CG20" s="97" t="str">
        <f t="shared" si="29"/>
        <v/>
      </c>
      <c r="CH20" s="97" t="str">
        <f t="shared" si="29"/>
        <v/>
      </c>
      <c r="CI20" s="97" t="str">
        <f t="shared" si="29"/>
        <v/>
      </c>
      <c r="CJ20" s="97" t="str">
        <f t="shared" si="29"/>
        <v/>
      </c>
      <c r="CK20" s="97" t="str">
        <f t="shared" si="29"/>
        <v/>
      </c>
      <c r="CL20" s="97" t="str">
        <f t="shared" si="29"/>
        <v/>
      </c>
      <c r="CM20" s="97" t="str">
        <f t="shared" si="29"/>
        <v/>
      </c>
      <c r="CN20" s="97" t="str">
        <f t="shared" si="29"/>
        <v/>
      </c>
      <c r="CO20" s="97" t="str">
        <f t="shared" si="29"/>
        <v/>
      </c>
      <c r="CP20" s="97" t="str">
        <f t="shared" si="29"/>
        <v/>
      </c>
      <c r="CQ20" s="97" t="str">
        <f t="shared" si="29"/>
        <v/>
      </c>
      <c r="CR20" s="97" t="str">
        <f t="shared" si="29"/>
        <v/>
      </c>
      <c r="CS20" s="97" t="str">
        <f t="shared" si="29"/>
        <v/>
      </c>
      <c r="CT20" s="97" t="str">
        <f t="shared" si="29"/>
        <v/>
      </c>
      <c r="CU20" s="97" t="str">
        <f t="shared" si="29"/>
        <v/>
      </c>
      <c r="CV20" s="97" t="str">
        <f t="shared" si="29"/>
        <v/>
      </c>
      <c r="CW20" s="97" t="str">
        <f t="shared" si="29"/>
        <v/>
      </c>
      <c r="CX20" s="97" t="str">
        <f t="shared" si="29"/>
        <v/>
      </c>
      <c r="CY20" s="97" t="str">
        <f t="shared" si="29"/>
        <v/>
      </c>
      <c r="CZ20" s="97" t="str">
        <f t="shared" si="29"/>
        <v/>
      </c>
      <c r="DA20" s="97" t="str">
        <f t="shared" si="29"/>
        <v/>
      </c>
      <c r="DB20" s="97" t="str">
        <f t="shared" si="29"/>
        <v/>
      </c>
      <c r="DC20" s="97" t="str">
        <f t="shared" si="29"/>
        <v/>
      </c>
      <c r="DD20" s="97" t="str">
        <f t="shared" si="29"/>
        <v/>
      </c>
      <c r="DE20" s="97" t="str">
        <f t="shared" si="29"/>
        <v/>
      </c>
      <c r="DF20" s="97" t="str">
        <f t="shared" si="29"/>
        <v/>
      </c>
      <c r="DG20" s="97" t="str">
        <f t="shared" si="29"/>
        <v/>
      </c>
      <c r="DH20" s="97" t="str">
        <f t="shared" si="29"/>
        <v/>
      </c>
      <c r="DI20" s="97" t="str">
        <f t="shared" si="29"/>
        <v/>
      </c>
      <c r="DJ20" s="97" t="str">
        <f t="shared" si="29"/>
        <v/>
      </c>
    </row>
    <row r="21" spans="1:114" ht="15.75" customHeight="1">
      <c r="A21" s="89">
        <f>Cálculadora!G21</f>
        <v>0</v>
      </c>
      <c r="B21" s="89" t="str">
        <f t="shared" si="2"/>
        <v/>
      </c>
      <c r="C21" s="90" t="str">
        <f t="shared" si="3"/>
        <v/>
      </c>
      <c r="D21" s="90" t="str">
        <f t="shared" si="4"/>
        <v/>
      </c>
      <c r="E21" s="90" t="str">
        <f t="shared" si="5"/>
        <v/>
      </c>
      <c r="F21" s="90" t="str">
        <f t="shared" si="6"/>
        <v/>
      </c>
      <c r="G21" s="98" t="str">
        <f t="shared" si="7"/>
        <v/>
      </c>
      <c r="H21" s="89">
        <f t="shared" si="8"/>
        <v>0</v>
      </c>
      <c r="I21" s="89">
        <f t="shared" si="9"/>
        <v>0</v>
      </c>
      <c r="J21" s="93" t="str">
        <f t="shared" si="10"/>
        <v/>
      </c>
      <c r="M21" s="96" t="b">
        <f t="shared" si="11"/>
        <v>0</v>
      </c>
      <c r="N21" s="97" t="e">
        <f t="shared" ref="N21:DJ21" si="30">IF(N$1&gt;$L$2,   "",   IF(N$1=$L$2,  1,  IF($L$2-N$1=$L$1-$M21, $L$3^($L$1-$M21), ($L$3*N22*O22/(N22+($L$3-1)*O22) ))))</f>
        <v>#DIV/0!</v>
      </c>
      <c r="O21" s="97" t="e">
        <f t="shared" si="30"/>
        <v>#DIV/0!</v>
      </c>
      <c r="P21" s="97" t="e">
        <f t="shared" si="30"/>
        <v>#DIV/0!</v>
      </c>
      <c r="Q21" s="97" t="e">
        <f t="shared" si="30"/>
        <v>#DIV/0!</v>
      </c>
      <c r="R21" s="97">
        <f t="shared" si="30"/>
        <v>1</v>
      </c>
      <c r="S21" s="97" t="str">
        <f t="shared" si="30"/>
        <v/>
      </c>
      <c r="T21" s="97" t="str">
        <f t="shared" si="30"/>
        <v/>
      </c>
      <c r="U21" s="97" t="str">
        <f t="shared" si="30"/>
        <v/>
      </c>
      <c r="V21" s="97" t="str">
        <f t="shared" si="30"/>
        <v/>
      </c>
      <c r="W21" s="97" t="str">
        <f t="shared" si="30"/>
        <v/>
      </c>
      <c r="X21" s="97" t="str">
        <f t="shared" si="30"/>
        <v/>
      </c>
      <c r="Y21" s="97" t="str">
        <f t="shared" si="30"/>
        <v/>
      </c>
      <c r="Z21" s="97" t="str">
        <f t="shared" si="30"/>
        <v/>
      </c>
      <c r="AA21" s="97" t="str">
        <f t="shared" si="30"/>
        <v/>
      </c>
      <c r="AB21" s="97" t="str">
        <f t="shared" si="30"/>
        <v/>
      </c>
      <c r="AC21" s="97" t="str">
        <f t="shared" si="30"/>
        <v/>
      </c>
      <c r="AD21" s="97" t="str">
        <f t="shared" si="30"/>
        <v/>
      </c>
      <c r="AE21" s="97" t="str">
        <f t="shared" si="30"/>
        <v/>
      </c>
      <c r="AF21" s="97" t="str">
        <f t="shared" si="30"/>
        <v/>
      </c>
      <c r="AG21" s="97" t="str">
        <f t="shared" si="30"/>
        <v/>
      </c>
      <c r="AH21" s="97" t="str">
        <f t="shared" si="30"/>
        <v/>
      </c>
      <c r="AI21" s="97" t="str">
        <f t="shared" si="30"/>
        <v/>
      </c>
      <c r="AJ21" s="97" t="str">
        <f t="shared" si="30"/>
        <v/>
      </c>
      <c r="AK21" s="97" t="str">
        <f t="shared" si="30"/>
        <v/>
      </c>
      <c r="AL21" s="97" t="str">
        <f t="shared" si="30"/>
        <v/>
      </c>
      <c r="AM21" s="97" t="str">
        <f t="shared" si="30"/>
        <v/>
      </c>
      <c r="AN21" s="97" t="str">
        <f t="shared" si="30"/>
        <v/>
      </c>
      <c r="AO21" s="97" t="str">
        <f t="shared" si="30"/>
        <v/>
      </c>
      <c r="AP21" s="97" t="str">
        <f t="shared" si="30"/>
        <v/>
      </c>
      <c r="AQ21" s="97" t="str">
        <f t="shared" si="30"/>
        <v/>
      </c>
      <c r="AR21" s="97" t="str">
        <f t="shared" si="30"/>
        <v/>
      </c>
      <c r="AS21" s="97" t="str">
        <f t="shared" si="30"/>
        <v/>
      </c>
      <c r="AT21" s="97" t="str">
        <f t="shared" si="30"/>
        <v/>
      </c>
      <c r="AU21" s="97" t="str">
        <f t="shared" si="30"/>
        <v/>
      </c>
      <c r="AV21" s="97" t="str">
        <f t="shared" si="30"/>
        <v/>
      </c>
      <c r="AW21" s="97" t="str">
        <f t="shared" si="30"/>
        <v/>
      </c>
      <c r="AX21" s="97" t="str">
        <f t="shared" si="30"/>
        <v/>
      </c>
      <c r="AY21" s="97" t="str">
        <f t="shared" si="30"/>
        <v/>
      </c>
      <c r="AZ21" s="97" t="str">
        <f t="shared" si="30"/>
        <v/>
      </c>
      <c r="BA21" s="97" t="str">
        <f t="shared" si="30"/>
        <v/>
      </c>
      <c r="BB21" s="97" t="str">
        <f t="shared" si="30"/>
        <v/>
      </c>
      <c r="BC21" s="97" t="str">
        <f t="shared" si="30"/>
        <v/>
      </c>
      <c r="BD21" s="97" t="str">
        <f t="shared" si="30"/>
        <v/>
      </c>
      <c r="BE21" s="97" t="str">
        <f t="shared" si="30"/>
        <v/>
      </c>
      <c r="BF21" s="97" t="str">
        <f t="shared" si="30"/>
        <v/>
      </c>
      <c r="BG21" s="97" t="str">
        <f t="shared" si="30"/>
        <v/>
      </c>
      <c r="BH21" s="97" t="str">
        <f t="shared" si="30"/>
        <v/>
      </c>
      <c r="BI21" s="97" t="str">
        <f t="shared" si="30"/>
        <v/>
      </c>
      <c r="BJ21" s="97" t="str">
        <f t="shared" si="30"/>
        <v/>
      </c>
      <c r="BK21" s="97" t="str">
        <f t="shared" si="30"/>
        <v/>
      </c>
      <c r="BL21" s="97" t="str">
        <f t="shared" si="30"/>
        <v/>
      </c>
      <c r="BM21" s="97" t="str">
        <f t="shared" si="30"/>
        <v/>
      </c>
      <c r="BN21" s="97" t="str">
        <f t="shared" si="30"/>
        <v/>
      </c>
      <c r="BO21" s="97" t="str">
        <f t="shared" si="30"/>
        <v/>
      </c>
      <c r="BP21" s="97" t="str">
        <f t="shared" si="30"/>
        <v/>
      </c>
      <c r="BQ21" s="97" t="str">
        <f t="shared" si="30"/>
        <v/>
      </c>
      <c r="BR21" s="97" t="str">
        <f t="shared" si="30"/>
        <v/>
      </c>
      <c r="BS21" s="97" t="str">
        <f t="shared" si="30"/>
        <v/>
      </c>
      <c r="BT21" s="97" t="str">
        <f t="shared" si="30"/>
        <v/>
      </c>
      <c r="BU21" s="97" t="str">
        <f t="shared" si="30"/>
        <v/>
      </c>
      <c r="BV21" s="97" t="str">
        <f t="shared" si="30"/>
        <v/>
      </c>
      <c r="BW21" s="97" t="str">
        <f t="shared" si="30"/>
        <v/>
      </c>
      <c r="BX21" s="97" t="str">
        <f t="shared" si="30"/>
        <v/>
      </c>
      <c r="BY21" s="97" t="str">
        <f t="shared" si="30"/>
        <v/>
      </c>
      <c r="BZ21" s="97" t="str">
        <f t="shared" si="30"/>
        <v/>
      </c>
      <c r="CA21" s="97" t="str">
        <f t="shared" si="30"/>
        <v/>
      </c>
      <c r="CB21" s="97" t="str">
        <f t="shared" si="30"/>
        <v/>
      </c>
      <c r="CC21" s="97" t="str">
        <f t="shared" si="30"/>
        <v/>
      </c>
      <c r="CD21" s="97" t="str">
        <f t="shared" si="30"/>
        <v/>
      </c>
      <c r="CE21" s="97" t="str">
        <f t="shared" si="30"/>
        <v/>
      </c>
      <c r="CF21" s="97" t="str">
        <f t="shared" si="30"/>
        <v/>
      </c>
      <c r="CG21" s="97" t="str">
        <f t="shared" si="30"/>
        <v/>
      </c>
      <c r="CH21" s="97" t="str">
        <f t="shared" si="30"/>
        <v/>
      </c>
      <c r="CI21" s="97" t="str">
        <f t="shared" si="30"/>
        <v/>
      </c>
      <c r="CJ21" s="97" t="str">
        <f t="shared" si="30"/>
        <v/>
      </c>
      <c r="CK21" s="97" t="str">
        <f t="shared" si="30"/>
        <v/>
      </c>
      <c r="CL21" s="97" t="str">
        <f t="shared" si="30"/>
        <v/>
      </c>
      <c r="CM21" s="97" t="str">
        <f t="shared" si="30"/>
        <v/>
      </c>
      <c r="CN21" s="97" t="str">
        <f t="shared" si="30"/>
        <v/>
      </c>
      <c r="CO21" s="97" t="str">
        <f t="shared" si="30"/>
        <v/>
      </c>
      <c r="CP21" s="97" t="str">
        <f t="shared" si="30"/>
        <v/>
      </c>
      <c r="CQ21" s="97" t="str">
        <f t="shared" si="30"/>
        <v/>
      </c>
      <c r="CR21" s="97" t="str">
        <f t="shared" si="30"/>
        <v/>
      </c>
      <c r="CS21" s="97" t="str">
        <f t="shared" si="30"/>
        <v/>
      </c>
      <c r="CT21" s="97" t="str">
        <f t="shared" si="30"/>
        <v/>
      </c>
      <c r="CU21" s="97" t="str">
        <f t="shared" si="30"/>
        <v/>
      </c>
      <c r="CV21" s="97" t="str">
        <f t="shared" si="30"/>
        <v/>
      </c>
      <c r="CW21" s="97" t="str">
        <f t="shared" si="30"/>
        <v/>
      </c>
      <c r="CX21" s="97" t="str">
        <f t="shared" si="30"/>
        <v/>
      </c>
      <c r="CY21" s="97" t="str">
        <f t="shared" si="30"/>
        <v/>
      </c>
      <c r="CZ21" s="97" t="str">
        <f t="shared" si="30"/>
        <v/>
      </c>
      <c r="DA21" s="97" t="str">
        <f t="shared" si="30"/>
        <v/>
      </c>
      <c r="DB21" s="97" t="str">
        <f t="shared" si="30"/>
        <v/>
      </c>
      <c r="DC21" s="97" t="str">
        <f t="shared" si="30"/>
        <v/>
      </c>
      <c r="DD21" s="97" t="str">
        <f t="shared" si="30"/>
        <v/>
      </c>
      <c r="DE21" s="97" t="str">
        <f t="shared" si="30"/>
        <v/>
      </c>
      <c r="DF21" s="97" t="str">
        <f t="shared" si="30"/>
        <v/>
      </c>
      <c r="DG21" s="97" t="str">
        <f t="shared" si="30"/>
        <v/>
      </c>
      <c r="DH21" s="97" t="str">
        <f t="shared" si="30"/>
        <v/>
      </c>
      <c r="DI21" s="97" t="str">
        <f t="shared" si="30"/>
        <v/>
      </c>
      <c r="DJ21" s="97" t="str">
        <f t="shared" si="30"/>
        <v/>
      </c>
    </row>
    <row r="22" spans="1:114" ht="15.75" customHeight="1">
      <c r="A22" s="89">
        <f>Cálculadora!G22</f>
        <v>0</v>
      </c>
      <c r="B22" s="89" t="str">
        <f t="shared" si="2"/>
        <v/>
      </c>
      <c r="C22" s="90" t="str">
        <f t="shared" si="3"/>
        <v/>
      </c>
      <c r="D22" s="90" t="str">
        <f t="shared" si="4"/>
        <v/>
      </c>
      <c r="E22" s="90" t="str">
        <f t="shared" si="5"/>
        <v/>
      </c>
      <c r="F22" s="90" t="str">
        <f t="shared" si="6"/>
        <v/>
      </c>
      <c r="G22" s="98" t="str">
        <f t="shared" si="7"/>
        <v/>
      </c>
      <c r="H22" s="89">
        <f t="shared" si="8"/>
        <v>0</v>
      </c>
      <c r="I22" s="89">
        <f t="shared" si="9"/>
        <v>0</v>
      </c>
      <c r="J22" s="93" t="str">
        <f t="shared" si="10"/>
        <v/>
      </c>
      <c r="M22" s="96" t="b">
        <f t="shared" si="11"/>
        <v>0</v>
      </c>
      <c r="N22" s="97" t="e">
        <f t="shared" ref="N22:DJ22" si="31">IF(N$1&gt;$L$2,   "",   IF(N$1=$L$2,  1,  IF($L$2-N$1=$L$1-$M22, $L$3^($L$1-$M22), ($L$3*N23*O23/(N23+($L$3-1)*O23) ))))</f>
        <v>#DIV/0!</v>
      </c>
      <c r="O22" s="97" t="e">
        <f t="shared" si="31"/>
        <v>#DIV/0!</v>
      </c>
      <c r="P22" s="97" t="e">
        <f t="shared" si="31"/>
        <v>#DIV/0!</v>
      </c>
      <c r="Q22" s="97" t="e">
        <f t="shared" si="31"/>
        <v>#DIV/0!</v>
      </c>
      <c r="R22" s="97">
        <f t="shared" si="31"/>
        <v>1</v>
      </c>
      <c r="S22" s="97" t="str">
        <f t="shared" si="31"/>
        <v/>
      </c>
      <c r="T22" s="97" t="str">
        <f t="shared" si="31"/>
        <v/>
      </c>
      <c r="U22" s="97" t="str">
        <f t="shared" si="31"/>
        <v/>
      </c>
      <c r="V22" s="97" t="str">
        <f t="shared" si="31"/>
        <v/>
      </c>
      <c r="W22" s="97" t="str">
        <f t="shared" si="31"/>
        <v/>
      </c>
      <c r="X22" s="97" t="str">
        <f t="shared" si="31"/>
        <v/>
      </c>
      <c r="Y22" s="97" t="str">
        <f t="shared" si="31"/>
        <v/>
      </c>
      <c r="Z22" s="97" t="str">
        <f t="shared" si="31"/>
        <v/>
      </c>
      <c r="AA22" s="97" t="str">
        <f t="shared" si="31"/>
        <v/>
      </c>
      <c r="AB22" s="97" t="str">
        <f t="shared" si="31"/>
        <v/>
      </c>
      <c r="AC22" s="97" t="str">
        <f t="shared" si="31"/>
        <v/>
      </c>
      <c r="AD22" s="97" t="str">
        <f t="shared" si="31"/>
        <v/>
      </c>
      <c r="AE22" s="97" t="str">
        <f t="shared" si="31"/>
        <v/>
      </c>
      <c r="AF22" s="97" t="str">
        <f t="shared" si="31"/>
        <v/>
      </c>
      <c r="AG22" s="97" t="str">
        <f t="shared" si="31"/>
        <v/>
      </c>
      <c r="AH22" s="97" t="str">
        <f t="shared" si="31"/>
        <v/>
      </c>
      <c r="AI22" s="97" t="str">
        <f t="shared" si="31"/>
        <v/>
      </c>
      <c r="AJ22" s="97" t="str">
        <f t="shared" si="31"/>
        <v/>
      </c>
      <c r="AK22" s="97" t="str">
        <f t="shared" si="31"/>
        <v/>
      </c>
      <c r="AL22" s="97" t="str">
        <f t="shared" si="31"/>
        <v/>
      </c>
      <c r="AM22" s="97" t="str">
        <f t="shared" si="31"/>
        <v/>
      </c>
      <c r="AN22" s="97" t="str">
        <f t="shared" si="31"/>
        <v/>
      </c>
      <c r="AO22" s="97" t="str">
        <f t="shared" si="31"/>
        <v/>
      </c>
      <c r="AP22" s="97" t="str">
        <f t="shared" si="31"/>
        <v/>
      </c>
      <c r="AQ22" s="97" t="str">
        <f t="shared" si="31"/>
        <v/>
      </c>
      <c r="AR22" s="97" t="str">
        <f t="shared" si="31"/>
        <v/>
      </c>
      <c r="AS22" s="97" t="str">
        <f t="shared" si="31"/>
        <v/>
      </c>
      <c r="AT22" s="97" t="str">
        <f t="shared" si="31"/>
        <v/>
      </c>
      <c r="AU22" s="97" t="str">
        <f t="shared" si="31"/>
        <v/>
      </c>
      <c r="AV22" s="97" t="str">
        <f t="shared" si="31"/>
        <v/>
      </c>
      <c r="AW22" s="97" t="str">
        <f t="shared" si="31"/>
        <v/>
      </c>
      <c r="AX22" s="97" t="str">
        <f t="shared" si="31"/>
        <v/>
      </c>
      <c r="AY22" s="97" t="str">
        <f t="shared" si="31"/>
        <v/>
      </c>
      <c r="AZ22" s="97" t="str">
        <f t="shared" si="31"/>
        <v/>
      </c>
      <c r="BA22" s="97" t="str">
        <f t="shared" si="31"/>
        <v/>
      </c>
      <c r="BB22" s="97" t="str">
        <f t="shared" si="31"/>
        <v/>
      </c>
      <c r="BC22" s="97" t="str">
        <f t="shared" si="31"/>
        <v/>
      </c>
      <c r="BD22" s="97" t="str">
        <f t="shared" si="31"/>
        <v/>
      </c>
      <c r="BE22" s="97" t="str">
        <f t="shared" si="31"/>
        <v/>
      </c>
      <c r="BF22" s="97" t="str">
        <f t="shared" si="31"/>
        <v/>
      </c>
      <c r="BG22" s="97" t="str">
        <f t="shared" si="31"/>
        <v/>
      </c>
      <c r="BH22" s="97" t="str">
        <f t="shared" si="31"/>
        <v/>
      </c>
      <c r="BI22" s="97" t="str">
        <f t="shared" si="31"/>
        <v/>
      </c>
      <c r="BJ22" s="97" t="str">
        <f t="shared" si="31"/>
        <v/>
      </c>
      <c r="BK22" s="97" t="str">
        <f t="shared" si="31"/>
        <v/>
      </c>
      <c r="BL22" s="97" t="str">
        <f t="shared" si="31"/>
        <v/>
      </c>
      <c r="BM22" s="97" t="str">
        <f t="shared" si="31"/>
        <v/>
      </c>
      <c r="BN22" s="97" t="str">
        <f t="shared" si="31"/>
        <v/>
      </c>
      <c r="BO22" s="97" t="str">
        <f t="shared" si="31"/>
        <v/>
      </c>
      <c r="BP22" s="97" t="str">
        <f t="shared" si="31"/>
        <v/>
      </c>
      <c r="BQ22" s="97" t="str">
        <f t="shared" si="31"/>
        <v/>
      </c>
      <c r="BR22" s="97" t="str">
        <f t="shared" si="31"/>
        <v/>
      </c>
      <c r="BS22" s="97" t="str">
        <f t="shared" si="31"/>
        <v/>
      </c>
      <c r="BT22" s="97" t="str">
        <f t="shared" si="31"/>
        <v/>
      </c>
      <c r="BU22" s="97" t="str">
        <f t="shared" si="31"/>
        <v/>
      </c>
      <c r="BV22" s="97" t="str">
        <f t="shared" si="31"/>
        <v/>
      </c>
      <c r="BW22" s="97" t="str">
        <f t="shared" si="31"/>
        <v/>
      </c>
      <c r="BX22" s="97" t="str">
        <f t="shared" si="31"/>
        <v/>
      </c>
      <c r="BY22" s="97" t="str">
        <f t="shared" si="31"/>
        <v/>
      </c>
      <c r="BZ22" s="97" t="str">
        <f t="shared" si="31"/>
        <v/>
      </c>
      <c r="CA22" s="97" t="str">
        <f t="shared" si="31"/>
        <v/>
      </c>
      <c r="CB22" s="97" t="str">
        <f t="shared" si="31"/>
        <v/>
      </c>
      <c r="CC22" s="97" t="str">
        <f t="shared" si="31"/>
        <v/>
      </c>
      <c r="CD22" s="97" t="str">
        <f t="shared" si="31"/>
        <v/>
      </c>
      <c r="CE22" s="97" t="str">
        <f t="shared" si="31"/>
        <v/>
      </c>
      <c r="CF22" s="97" t="str">
        <f t="shared" si="31"/>
        <v/>
      </c>
      <c r="CG22" s="97" t="str">
        <f t="shared" si="31"/>
        <v/>
      </c>
      <c r="CH22" s="97" t="str">
        <f t="shared" si="31"/>
        <v/>
      </c>
      <c r="CI22" s="97" t="str">
        <f t="shared" si="31"/>
        <v/>
      </c>
      <c r="CJ22" s="97" t="str">
        <f t="shared" si="31"/>
        <v/>
      </c>
      <c r="CK22" s="97" t="str">
        <f t="shared" si="31"/>
        <v/>
      </c>
      <c r="CL22" s="97" t="str">
        <f t="shared" si="31"/>
        <v/>
      </c>
      <c r="CM22" s="97" t="str">
        <f t="shared" si="31"/>
        <v/>
      </c>
      <c r="CN22" s="97" t="str">
        <f t="shared" si="31"/>
        <v/>
      </c>
      <c r="CO22" s="97" t="str">
        <f t="shared" si="31"/>
        <v/>
      </c>
      <c r="CP22" s="97" t="str">
        <f t="shared" si="31"/>
        <v/>
      </c>
      <c r="CQ22" s="97" t="str">
        <f t="shared" si="31"/>
        <v/>
      </c>
      <c r="CR22" s="97" t="str">
        <f t="shared" si="31"/>
        <v/>
      </c>
      <c r="CS22" s="97" t="str">
        <f t="shared" si="31"/>
        <v/>
      </c>
      <c r="CT22" s="97" t="str">
        <f t="shared" si="31"/>
        <v/>
      </c>
      <c r="CU22" s="97" t="str">
        <f t="shared" si="31"/>
        <v/>
      </c>
      <c r="CV22" s="97" t="str">
        <f t="shared" si="31"/>
        <v/>
      </c>
      <c r="CW22" s="97" t="str">
        <f t="shared" si="31"/>
        <v/>
      </c>
      <c r="CX22" s="97" t="str">
        <f t="shared" si="31"/>
        <v/>
      </c>
      <c r="CY22" s="97" t="str">
        <f t="shared" si="31"/>
        <v/>
      </c>
      <c r="CZ22" s="97" t="str">
        <f t="shared" si="31"/>
        <v/>
      </c>
      <c r="DA22" s="97" t="str">
        <f t="shared" si="31"/>
        <v/>
      </c>
      <c r="DB22" s="97" t="str">
        <f t="shared" si="31"/>
        <v/>
      </c>
      <c r="DC22" s="97" t="str">
        <f t="shared" si="31"/>
        <v/>
      </c>
      <c r="DD22" s="97" t="str">
        <f t="shared" si="31"/>
        <v/>
      </c>
      <c r="DE22" s="97" t="str">
        <f t="shared" si="31"/>
        <v/>
      </c>
      <c r="DF22" s="97" t="str">
        <f t="shared" si="31"/>
        <v/>
      </c>
      <c r="DG22" s="97" t="str">
        <f t="shared" si="31"/>
        <v/>
      </c>
      <c r="DH22" s="97" t="str">
        <f t="shared" si="31"/>
        <v/>
      </c>
      <c r="DI22" s="97" t="str">
        <f t="shared" si="31"/>
        <v/>
      </c>
      <c r="DJ22" s="97" t="str">
        <f t="shared" si="31"/>
        <v/>
      </c>
    </row>
    <row r="23" spans="1:114" ht="15.75" customHeight="1">
      <c r="A23" s="89">
        <f>Cálculadora!G23</f>
        <v>0</v>
      </c>
      <c r="B23" s="89" t="str">
        <f t="shared" si="2"/>
        <v/>
      </c>
      <c r="C23" s="90" t="str">
        <f t="shared" si="3"/>
        <v/>
      </c>
      <c r="D23" s="90" t="str">
        <f t="shared" si="4"/>
        <v/>
      </c>
      <c r="E23" s="90" t="str">
        <f t="shared" si="5"/>
        <v/>
      </c>
      <c r="F23" s="90" t="str">
        <f t="shared" si="6"/>
        <v/>
      </c>
      <c r="G23" s="98" t="str">
        <f t="shared" si="7"/>
        <v/>
      </c>
      <c r="H23" s="89">
        <f t="shared" si="8"/>
        <v>0</v>
      </c>
      <c r="I23" s="89">
        <f t="shared" si="9"/>
        <v>0</v>
      </c>
      <c r="J23" s="93" t="str">
        <f t="shared" si="10"/>
        <v/>
      </c>
      <c r="M23" s="96" t="b">
        <f t="shared" si="11"/>
        <v>0</v>
      </c>
      <c r="N23" s="97" t="e">
        <f t="shared" ref="N23:DJ23" si="32">IF(N$1&gt;$L$2,   "",   IF(N$1=$L$2,  1,  IF($L$2-N$1=$L$1-$M23, $L$3^($L$1-$M23), ($L$3*N24*O24/(N24+($L$3-1)*O24) ))))</f>
        <v>#DIV/0!</v>
      </c>
      <c r="O23" s="97" t="e">
        <f t="shared" si="32"/>
        <v>#DIV/0!</v>
      </c>
      <c r="P23" s="97" t="e">
        <f t="shared" si="32"/>
        <v>#DIV/0!</v>
      </c>
      <c r="Q23" s="97" t="e">
        <f t="shared" si="32"/>
        <v>#DIV/0!</v>
      </c>
      <c r="R23" s="97">
        <f t="shared" si="32"/>
        <v>1</v>
      </c>
      <c r="S23" s="97" t="str">
        <f t="shared" si="32"/>
        <v/>
      </c>
      <c r="T23" s="97" t="str">
        <f t="shared" si="32"/>
        <v/>
      </c>
      <c r="U23" s="97" t="str">
        <f t="shared" si="32"/>
        <v/>
      </c>
      <c r="V23" s="97" t="str">
        <f t="shared" si="32"/>
        <v/>
      </c>
      <c r="W23" s="97" t="str">
        <f t="shared" si="32"/>
        <v/>
      </c>
      <c r="X23" s="97" t="str">
        <f t="shared" si="32"/>
        <v/>
      </c>
      <c r="Y23" s="97" t="str">
        <f t="shared" si="32"/>
        <v/>
      </c>
      <c r="Z23" s="97" t="str">
        <f t="shared" si="32"/>
        <v/>
      </c>
      <c r="AA23" s="97" t="str">
        <f t="shared" si="32"/>
        <v/>
      </c>
      <c r="AB23" s="97" t="str">
        <f t="shared" si="32"/>
        <v/>
      </c>
      <c r="AC23" s="97" t="str">
        <f t="shared" si="32"/>
        <v/>
      </c>
      <c r="AD23" s="97" t="str">
        <f t="shared" si="32"/>
        <v/>
      </c>
      <c r="AE23" s="97" t="str">
        <f t="shared" si="32"/>
        <v/>
      </c>
      <c r="AF23" s="97" t="str">
        <f t="shared" si="32"/>
        <v/>
      </c>
      <c r="AG23" s="97" t="str">
        <f t="shared" si="32"/>
        <v/>
      </c>
      <c r="AH23" s="97" t="str">
        <f t="shared" si="32"/>
        <v/>
      </c>
      <c r="AI23" s="97" t="str">
        <f t="shared" si="32"/>
        <v/>
      </c>
      <c r="AJ23" s="97" t="str">
        <f t="shared" si="32"/>
        <v/>
      </c>
      <c r="AK23" s="97" t="str">
        <f t="shared" si="32"/>
        <v/>
      </c>
      <c r="AL23" s="97" t="str">
        <f t="shared" si="32"/>
        <v/>
      </c>
      <c r="AM23" s="97" t="str">
        <f t="shared" si="32"/>
        <v/>
      </c>
      <c r="AN23" s="97" t="str">
        <f t="shared" si="32"/>
        <v/>
      </c>
      <c r="AO23" s="97" t="str">
        <f t="shared" si="32"/>
        <v/>
      </c>
      <c r="AP23" s="97" t="str">
        <f t="shared" si="32"/>
        <v/>
      </c>
      <c r="AQ23" s="97" t="str">
        <f t="shared" si="32"/>
        <v/>
      </c>
      <c r="AR23" s="97" t="str">
        <f t="shared" si="32"/>
        <v/>
      </c>
      <c r="AS23" s="97" t="str">
        <f t="shared" si="32"/>
        <v/>
      </c>
      <c r="AT23" s="97" t="str">
        <f t="shared" si="32"/>
        <v/>
      </c>
      <c r="AU23" s="97" t="str">
        <f t="shared" si="32"/>
        <v/>
      </c>
      <c r="AV23" s="97" t="str">
        <f t="shared" si="32"/>
        <v/>
      </c>
      <c r="AW23" s="97" t="str">
        <f t="shared" si="32"/>
        <v/>
      </c>
      <c r="AX23" s="97" t="str">
        <f t="shared" si="32"/>
        <v/>
      </c>
      <c r="AY23" s="97" t="str">
        <f t="shared" si="32"/>
        <v/>
      </c>
      <c r="AZ23" s="97" t="str">
        <f t="shared" si="32"/>
        <v/>
      </c>
      <c r="BA23" s="97" t="str">
        <f t="shared" si="32"/>
        <v/>
      </c>
      <c r="BB23" s="97" t="str">
        <f t="shared" si="32"/>
        <v/>
      </c>
      <c r="BC23" s="97" t="str">
        <f t="shared" si="32"/>
        <v/>
      </c>
      <c r="BD23" s="97" t="str">
        <f t="shared" si="32"/>
        <v/>
      </c>
      <c r="BE23" s="97" t="str">
        <f t="shared" si="32"/>
        <v/>
      </c>
      <c r="BF23" s="97" t="str">
        <f t="shared" si="32"/>
        <v/>
      </c>
      <c r="BG23" s="97" t="str">
        <f t="shared" si="32"/>
        <v/>
      </c>
      <c r="BH23" s="97" t="str">
        <f t="shared" si="32"/>
        <v/>
      </c>
      <c r="BI23" s="97" t="str">
        <f t="shared" si="32"/>
        <v/>
      </c>
      <c r="BJ23" s="97" t="str">
        <f t="shared" si="32"/>
        <v/>
      </c>
      <c r="BK23" s="97" t="str">
        <f t="shared" si="32"/>
        <v/>
      </c>
      <c r="BL23" s="97" t="str">
        <f t="shared" si="32"/>
        <v/>
      </c>
      <c r="BM23" s="97" t="str">
        <f t="shared" si="32"/>
        <v/>
      </c>
      <c r="BN23" s="97" t="str">
        <f t="shared" si="32"/>
        <v/>
      </c>
      <c r="BO23" s="97" t="str">
        <f t="shared" si="32"/>
        <v/>
      </c>
      <c r="BP23" s="97" t="str">
        <f t="shared" si="32"/>
        <v/>
      </c>
      <c r="BQ23" s="97" t="str">
        <f t="shared" si="32"/>
        <v/>
      </c>
      <c r="BR23" s="97" t="str">
        <f t="shared" si="32"/>
        <v/>
      </c>
      <c r="BS23" s="97" t="str">
        <f t="shared" si="32"/>
        <v/>
      </c>
      <c r="BT23" s="97" t="str">
        <f t="shared" si="32"/>
        <v/>
      </c>
      <c r="BU23" s="97" t="str">
        <f t="shared" si="32"/>
        <v/>
      </c>
      <c r="BV23" s="97" t="str">
        <f t="shared" si="32"/>
        <v/>
      </c>
      <c r="BW23" s="97" t="str">
        <f t="shared" si="32"/>
        <v/>
      </c>
      <c r="BX23" s="97" t="str">
        <f t="shared" si="32"/>
        <v/>
      </c>
      <c r="BY23" s="97" t="str">
        <f t="shared" si="32"/>
        <v/>
      </c>
      <c r="BZ23" s="97" t="str">
        <f t="shared" si="32"/>
        <v/>
      </c>
      <c r="CA23" s="97" t="str">
        <f t="shared" si="32"/>
        <v/>
      </c>
      <c r="CB23" s="97" t="str">
        <f t="shared" si="32"/>
        <v/>
      </c>
      <c r="CC23" s="97" t="str">
        <f t="shared" si="32"/>
        <v/>
      </c>
      <c r="CD23" s="97" t="str">
        <f t="shared" si="32"/>
        <v/>
      </c>
      <c r="CE23" s="97" t="str">
        <f t="shared" si="32"/>
        <v/>
      </c>
      <c r="CF23" s="97" t="str">
        <f t="shared" si="32"/>
        <v/>
      </c>
      <c r="CG23" s="97" t="str">
        <f t="shared" si="32"/>
        <v/>
      </c>
      <c r="CH23" s="97" t="str">
        <f t="shared" si="32"/>
        <v/>
      </c>
      <c r="CI23" s="97" t="str">
        <f t="shared" si="32"/>
        <v/>
      </c>
      <c r="CJ23" s="97" t="str">
        <f t="shared" si="32"/>
        <v/>
      </c>
      <c r="CK23" s="97" t="str">
        <f t="shared" si="32"/>
        <v/>
      </c>
      <c r="CL23" s="97" t="str">
        <f t="shared" si="32"/>
        <v/>
      </c>
      <c r="CM23" s="97" t="str">
        <f t="shared" si="32"/>
        <v/>
      </c>
      <c r="CN23" s="97" t="str">
        <f t="shared" si="32"/>
        <v/>
      </c>
      <c r="CO23" s="97" t="str">
        <f t="shared" si="32"/>
        <v/>
      </c>
      <c r="CP23" s="97" t="str">
        <f t="shared" si="32"/>
        <v/>
      </c>
      <c r="CQ23" s="97" t="str">
        <f t="shared" si="32"/>
        <v/>
      </c>
      <c r="CR23" s="97" t="str">
        <f t="shared" si="32"/>
        <v/>
      </c>
      <c r="CS23" s="97" t="str">
        <f t="shared" si="32"/>
        <v/>
      </c>
      <c r="CT23" s="97" t="str">
        <f t="shared" si="32"/>
        <v/>
      </c>
      <c r="CU23" s="97" t="str">
        <f t="shared" si="32"/>
        <v/>
      </c>
      <c r="CV23" s="97" t="str">
        <f t="shared" si="32"/>
        <v/>
      </c>
      <c r="CW23" s="97" t="str">
        <f t="shared" si="32"/>
        <v/>
      </c>
      <c r="CX23" s="97" t="str">
        <f t="shared" si="32"/>
        <v/>
      </c>
      <c r="CY23" s="97" t="str">
        <f t="shared" si="32"/>
        <v/>
      </c>
      <c r="CZ23" s="97" t="str">
        <f t="shared" si="32"/>
        <v/>
      </c>
      <c r="DA23" s="97" t="str">
        <f t="shared" si="32"/>
        <v/>
      </c>
      <c r="DB23" s="97" t="str">
        <f t="shared" si="32"/>
        <v/>
      </c>
      <c r="DC23" s="97" t="str">
        <f t="shared" si="32"/>
        <v/>
      </c>
      <c r="DD23" s="97" t="str">
        <f t="shared" si="32"/>
        <v/>
      </c>
      <c r="DE23" s="97" t="str">
        <f t="shared" si="32"/>
        <v/>
      </c>
      <c r="DF23" s="97" t="str">
        <f t="shared" si="32"/>
        <v/>
      </c>
      <c r="DG23" s="97" t="str">
        <f t="shared" si="32"/>
        <v/>
      </c>
      <c r="DH23" s="97" t="str">
        <f t="shared" si="32"/>
        <v/>
      </c>
      <c r="DI23" s="97" t="str">
        <f t="shared" si="32"/>
        <v/>
      </c>
      <c r="DJ23" s="97" t="str">
        <f t="shared" si="32"/>
        <v/>
      </c>
    </row>
    <row r="24" spans="1:114" ht="15.75" customHeight="1">
      <c r="A24" s="89">
        <f>Cálculadora!G24</f>
        <v>0</v>
      </c>
      <c r="B24" s="89" t="str">
        <f t="shared" si="2"/>
        <v/>
      </c>
      <c r="C24" s="90" t="str">
        <f t="shared" si="3"/>
        <v/>
      </c>
      <c r="D24" s="90" t="str">
        <f t="shared" si="4"/>
        <v/>
      </c>
      <c r="E24" s="90" t="str">
        <f t="shared" si="5"/>
        <v/>
      </c>
      <c r="F24" s="90" t="str">
        <f t="shared" si="6"/>
        <v/>
      </c>
      <c r="G24" s="98" t="str">
        <f t="shared" si="7"/>
        <v/>
      </c>
      <c r="H24" s="89">
        <f t="shared" si="8"/>
        <v>0</v>
      </c>
      <c r="I24" s="89">
        <f t="shared" si="9"/>
        <v>0</v>
      </c>
      <c r="J24" s="93" t="str">
        <f t="shared" si="10"/>
        <v/>
      </c>
      <c r="M24" s="96" t="b">
        <f t="shared" si="11"/>
        <v>0</v>
      </c>
      <c r="N24" s="97" t="e">
        <f t="shared" ref="N24:DJ24" si="33">IF(N$1&gt;$L$2,   "",   IF(N$1=$L$2,  1,  IF($L$2-N$1=$L$1-$M24, $L$3^($L$1-$M24), ($L$3*N25*O25/(N25+($L$3-1)*O25) ))))</f>
        <v>#DIV/0!</v>
      </c>
      <c r="O24" s="97" t="e">
        <f t="shared" si="33"/>
        <v>#DIV/0!</v>
      </c>
      <c r="P24" s="97" t="e">
        <f t="shared" si="33"/>
        <v>#DIV/0!</v>
      </c>
      <c r="Q24" s="97" t="e">
        <f t="shared" si="33"/>
        <v>#DIV/0!</v>
      </c>
      <c r="R24" s="97">
        <f t="shared" si="33"/>
        <v>1</v>
      </c>
      <c r="S24" s="97" t="str">
        <f t="shared" si="33"/>
        <v/>
      </c>
      <c r="T24" s="97" t="str">
        <f t="shared" si="33"/>
        <v/>
      </c>
      <c r="U24" s="97" t="str">
        <f t="shared" si="33"/>
        <v/>
      </c>
      <c r="V24" s="97" t="str">
        <f t="shared" si="33"/>
        <v/>
      </c>
      <c r="W24" s="97" t="str">
        <f t="shared" si="33"/>
        <v/>
      </c>
      <c r="X24" s="97" t="str">
        <f t="shared" si="33"/>
        <v/>
      </c>
      <c r="Y24" s="97" t="str">
        <f t="shared" si="33"/>
        <v/>
      </c>
      <c r="Z24" s="97" t="str">
        <f t="shared" si="33"/>
        <v/>
      </c>
      <c r="AA24" s="97" t="str">
        <f t="shared" si="33"/>
        <v/>
      </c>
      <c r="AB24" s="97" t="str">
        <f t="shared" si="33"/>
        <v/>
      </c>
      <c r="AC24" s="97" t="str">
        <f t="shared" si="33"/>
        <v/>
      </c>
      <c r="AD24" s="97" t="str">
        <f t="shared" si="33"/>
        <v/>
      </c>
      <c r="AE24" s="97" t="str">
        <f t="shared" si="33"/>
        <v/>
      </c>
      <c r="AF24" s="97" t="str">
        <f t="shared" si="33"/>
        <v/>
      </c>
      <c r="AG24" s="97" t="str">
        <f t="shared" si="33"/>
        <v/>
      </c>
      <c r="AH24" s="97" t="str">
        <f t="shared" si="33"/>
        <v/>
      </c>
      <c r="AI24" s="97" t="str">
        <f t="shared" si="33"/>
        <v/>
      </c>
      <c r="AJ24" s="97" t="str">
        <f t="shared" si="33"/>
        <v/>
      </c>
      <c r="AK24" s="97" t="str">
        <f t="shared" si="33"/>
        <v/>
      </c>
      <c r="AL24" s="97" t="str">
        <f t="shared" si="33"/>
        <v/>
      </c>
      <c r="AM24" s="97" t="str">
        <f t="shared" si="33"/>
        <v/>
      </c>
      <c r="AN24" s="97" t="str">
        <f t="shared" si="33"/>
        <v/>
      </c>
      <c r="AO24" s="97" t="str">
        <f t="shared" si="33"/>
        <v/>
      </c>
      <c r="AP24" s="97" t="str">
        <f t="shared" si="33"/>
        <v/>
      </c>
      <c r="AQ24" s="97" t="str">
        <f t="shared" si="33"/>
        <v/>
      </c>
      <c r="AR24" s="97" t="str">
        <f t="shared" si="33"/>
        <v/>
      </c>
      <c r="AS24" s="97" t="str">
        <f t="shared" si="33"/>
        <v/>
      </c>
      <c r="AT24" s="97" t="str">
        <f t="shared" si="33"/>
        <v/>
      </c>
      <c r="AU24" s="97" t="str">
        <f t="shared" si="33"/>
        <v/>
      </c>
      <c r="AV24" s="97" t="str">
        <f t="shared" si="33"/>
        <v/>
      </c>
      <c r="AW24" s="97" t="str">
        <f t="shared" si="33"/>
        <v/>
      </c>
      <c r="AX24" s="97" t="str">
        <f t="shared" si="33"/>
        <v/>
      </c>
      <c r="AY24" s="97" t="str">
        <f t="shared" si="33"/>
        <v/>
      </c>
      <c r="AZ24" s="97" t="str">
        <f t="shared" si="33"/>
        <v/>
      </c>
      <c r="BA24" s="97" t="str">
        <f t="shared" si="33"/>
        <v/>
      </c>
      <c r="BB24" s="97" t="str">
        <f t="shared" si="33"/>
        <v/>
      </c>
      <c r="BC24" s="97" t="str">
        <f t="shared" si="33"/>
        <v/>
      </c>
      <c r="BD24" s="97" t="str">
        <f t="shared" si="33"/>
        <v/>
      </c>
      <c r="BE24" s="97" t="str">
        <f t="shared" si="33"/>
        <v/>
      </c>
      <c r="BF24" s="97" t="str">
        <f t="shared" si="33"/>
        <v/>
      </c>
      <c r="BG24" s="97" t="str">
        <f t="shared" si="33"/>
        <v/>
      </c>
      <c r="BH24" s="97" t="str">
        <f t="shared" si="33"/>
        <v/>
      </c>
      <c r="BI24" s="97" t="str">
        <f t="shared" si="33"/>
        <v/>
      </c>
      <c r="BJ24" s="97" t="str">
        <f t="shared" si="33"/>
        <v/>
      </c>
      <c r="BK24" s="97" t="str">
        <f t="shared" si="33"/>
        <v/>
      </c>
      <c r="BL24" s="97" t="str">
        <f t="shared" si="33"/>
        <v/>
      </c>
      <c r="BM24" s="97" t="str">
        <f t="shared" si="33"/>
        <v/>
      </c>
      <c r="BN24" s="97" t="str">
        <f t="shared" si="33"/>
        <v/>
      </c>
      <c r="BO24" s="97" t="str">
        <f t="shared" si="33"/>
        <v/>
      </c>
      <c r="BP24" s="97" t="str">
        <f t="shared" si="33"/>
        <v/>
      </c>
      <c r="BQ24" s="97" t="str">
        <f t="shared" si="33"/>
        <v/>
      </c>
      <c r="BR24" s="97" t="str">
        <f t="shared" si="33"/>
        <v/>
      </c>
      <c r="BS24" s="97" t="str">
        <f t="shared" si="33"/>
        <v/>
      </c>
      <c r="BT24" s="97" t="str">
        <f t="shared" si="33"/>
        <v/>
      </c>
      <c r="BU24" s="97" t="str">
        <f t="shared" si="33"/>
        <v/>
      </c>
      <c r="BV24" s="97" t="str">
        <f t="shared" si="33"/>
        <v/>
      </c>
      <c r="BW24" s="97" t="str">
        <f t="shared" si="33"/>
        <v/>
      </c>
      <c r="BX24" s="97" t="str">
        <f t="shared" si="33"/>
        <v/>
      </c>
      <c r="BY24" s="97" t="str">
        <f t="shared" si="33"/>
        <v/>
      </c>
      <c r="BZ24" s="97" t="str">
        <f t="shared" si="33"/>
        <v/>
      </c>
      <c r="CA24" s="97" t="str">
        <f t="shared" si="33"/>
        <v/>
      </c>
      <c r="CB24" s="97" t="str">
        <f t="shared" si="33"/>
        <v/>
      </c>
      <c r="CC24" s="97" t="str">
        <f t="shared" si="33"/>
        <v/>
      </c>
      <c r="CD24" s="97" t="str">
        <f t="shared" si="33"/>
        <v/>
      </c>
      <c r="CE24" s="97" t="str">
        <f t="shared" si="33"/>
        <v/>
      </c>
      <c r="CF24" s="97" t="str">
        <f t="shared" si="33"/>
        <v/>
      </c>
      <c r="CG24" s="97" t="str">
        <f t="shared" si="33"/>
        <v/>
      </c>
      <c r="CH24" s="97" t="str">
        <f t="shared" si="33"/>
        <v/>
      </c>
      <c r="CI24" s="97" t="str">
        <f t="shared" si="33"/>
        <v/>
      </c>
      <c r="CJ24" s="97" t="str">
        <f t="shared" si="33"/>
        <v/>
      </c>
      <c r="CK24" s="97" t="str">
        <f t="shared" si="33"/>
        <v/>
      </c>
      <c r="CL24" s="97" t="str">
        <f t="shared" si="33"/>
        <v/>
      </c>
      <c r="CM24" s="97" t="str">
        <f t="shared" si="33"/>
        <v/>
      </c>
      <c r="CN24" s="97" t="str">
        <f t="shared" si="33"/>
        <v/>
      </c>
      <c r="CO24" s="97" t="str">
        <f t="shared" si="33"/>
        <v/>
      </c>
      <c r="CP24" s="97" t="str">
        <f t="shared" si="33"/>
        <v/>
      </c>
      <c r="CQ24" s="97" t="str">
        <f t="shared" si="33"/>
        <v/>
      </c>
      <c r="CR24" s="97" t="str">
        <f t="shared" si="33"/>
        <v/>
      </c>
      <c r="CS24" s="97" t="str">
        <f t="shared" si="33"/>
        <v/>
      </c>
      <c r="CT24" s="97" t="str">
        <f t="shared" si="33"/>
        <v/>
      </c>
      <c r="CU24" s="97" t="str">
        <f t="shared" si="33"/>
        <v/>
      </c>
      <c r="CV24" s="97" t="str">
        <f t="shared" si="33"/>
        <v/>
      </c>
      <c r="CW24" s="97" t="str">
        <f t="shared" si="33"/>
        <v/>
      </c>
      <c r="CX24" s="97" t="str">
        <f t="shared" si="33"/>
        <v/>
      </c>
      <c r="CY24" s="97" t="str">
        <f t="shared" si="33"/>
        <v/>
      </c>
      <c r="CZ24" s="97" t="str">
        <f t="shared" si="33"/>
        <v/>
      </c>
      <c r="DA24" s="97" t="str">
        <f t="shared" si="33"/>
        <v/>
      </c>
      <c r="DB24" s="97" t="str">
        <f t="shared" si="33"/>
        <v/>
      </c>
      <c r="DC24" s="97" t="str">
        <f t="shared" si="33"/>
        <v/>
      </c>
      <c r="DD24" s="97" t="str">
        <f t="shared" si="33"/>
        <v/>
      </c>
      <c r="DE24" s="97" t="str">
        <f t="shared" si="33"/>
        <v/>
      </c>
      <c r="DF24" s="97" t="str">
        <f t="shared" si="33"/>
        <v/>
      </c>
      <c r="DG24" s="97" t="str">
        <f t="shared" si="33"/>
        <v/>
      </c>
      <c r="DH24" s="97" t="str">
        <f t="shared" si="33"/>
        <v/>
      </c>
      <c r="DI24" s="97" t="str">
        <f t="shared" si="33"/>
        <v/>
      </c>
      <c r="DJ24" s="97" t="str">
        <f t="shared" si="33"/>
        <v/>
      </c>
    </row>
    <row r="25" spans="1:114" ht="15.75" customHeight="1">
      <c r="A25" s="89">
        <f>Cálculadora!G25</f>
        <v>0</v>
      </c>
      <c r="B25" s="89" t="str">
        <f t="shared" si="2"/>
        <v/>
      </c>
      <c r="C25" s="90" t="str">
        <f t="shared" si="3"/>
        <v/>
      </c>
      <c r="D25" s="90" t="str">
        <f t="shared" si="4"/>
        <v/>
      </c>
      <c r="E25" s="90" t="str">
        <f t="shared" si="5"/>
        <v/>
      </c>
      <c r="F25" s="90" t="str">
        <f t="shared" si="6"/>
        <v/>
      </c>
      <c r="G25" s="98" t="str">
        <f t="shared" si="7"/>
        <v/>
      </c>
      <c r="H25" s="89">
        <f t="shared" si="8"/>
        <v>0</v>
      </c>
      <c r="I25" s="89">
        <f t="shared" si="9"/>
        <v>0</v>
      </c>
      <c r="J25" s="93" t="str">
        <f t="shared" si="10"/>
        <v/>
      </c>
      <c r="M25" s="96" t="b">
        <f t="shared" si="11"/>
        <v>0</v>
      </c>
      <c r="N25" s="97" t="e">
        <f t="shared" ref="N25:DJ25" si="34">IF(N$1&gt;$L$2,   "",   IF(N$1=$L$2,  1,  IF($L$2-N$1=$L$1-$M25, $L$3^($L$1-$M25), ($L$3*N26*O26/(N26+($L$3-1)*O26) ))))</f>
        <v>#DIV/0!</v>
      </c>
      <c r="O25" s="97" t="e">
        <f t="shared" si="34"/>
        <v>#DIV/0!</v>
      </c>
      <c r="P25" s="97" t="e">
        <f t="shared" si="34"/>
        <v>#DIV/0!</v>
      </c>
      <c r="Q25" s="97" t="e">
        <f t="shared" si="34"/>
        <v>#DIV/0!</v>
      </c>
      <c r="R25" s="97">
        <f t="shared" si="34"/>
        <v>1</v>
      </c>
      <c r="S25" s="97" t="str">
        <f t="shared" si="34"/>
        <v/>
      </c>
      <c r="T25" s="97" t="str">
        <f t="shared" si="34"/>
        <v/>
      </c>
      <c r="U25" s="97" t="str">
        <f t="shared" si="34"/>
        <v/>
      </c>
      <c r="V25" s="97" t="str">
        <f t="shared" si="34"/>
        <v/>
      </c>
      <c r="W25" s="97" t="str">
        <f t="shared" si="34"/>
        <v/>
      </c>
      <c r="X25" s="97" t="str">
        <f t="shared" si="34"/>
        <v/>
      </c>
      <c r="Y25" s="97" t="str">
        <f t="shared" si="34"/>
        <v/>
      </c>
      <c r="Z25" s="97" t="str">
        <f t="shared" si="34"/>
        <v/>
      </c>
      <c r="AA25" s="97" t="str">
        <f t="shared" si="34"/>
        <v/>
      </c>
      <c r="AB25" s="97" t="str">
        <f t="shared" si="34"/>
        <v/>
      </c>
      <c r="AC25" s="97" t="str">
        <f t="shared" si="34"/>
        <v/>
      </c>
      <c r="AD25" s="97" t="str">
        <f t="shared" si="34"/>
        <v/>
      </c>
      <c r="AE25" s="97" t="str">
        <f t="shared" si="34"/>
        <v/>
      </c>
      <c r="AF25" s="97" t="str">
        <f t="shared" si="34"/>
        <v/>
      </c>
      <c r="AG25" s="97" t="str">
        <f t="shared" si="34"/>
        <v/>
      </c>
      <c r="AH25" s="97" t="str">
        <f t="shared" si="34"/>
        <v/>
      </c>
      <c r="AI25" s="97" t="str">
        <f t="shared" si="34"/>
        <v/>
      </c>
      <c r="AJ25" s="97" t="str">
        <f t="shared" si="34"/>
        <v/>
      </c>
      <c r="AK25" s="97" t="str">
        <f t="shared" si="34"/>
        <v/>
      </c>
      <c r="AL25" s="97" t="str">
        <f t="shared" si="34"/>
        <v/>
      </c>
      <c r="AM25" s="97" t="str">
        <f t="shared" si="34"/>
        <v/>
      </c>
      <c r="AN25" s="97" t="str">
        <f t="shared" si="34"/>
        <v/>
      </c>
      <c r="AO25" s="97" t="str">
        <f t="shared" si="34"/>
        <v/>
      </c>
      <c r="AP25" s="97" t="str">
        <f t="shared" si="34"/>
        <v/>
      </c>
      <c r="AQ25" s="97" t="str">
        <f t="shared" si="34"/>
        <v/>
      </c>
      <c r="AR25" s="97" t="str">
        <f t="shared" si="34"/>
        <v/>
      </c>
      <c r="AS25" s="97" t="str">
        <f t="shared" si="34"/>
        <v/>
      </c>
      <c r="AT25" s="97" t="str">
        <f t="shared" si="34"/>
        <v/>
      </c>
      <c r="AU25" s="97" t="str">
        <f t="shared" si="34"/>
        <v/>
      </c>
      <c r="AV25" s="97" t="str">
        <f t="shared" si="34"/>
        <v/>
      </c>
      <c r="AW25" s="97" t="str">
        <f t="shared" si="34"/>
        <v/>
      </c>
      <c r="AX25" s="97" t="str">
        <f t="shared" si="34"/>
        <v/>
      </c>
      <c r="AY25" s="97" t="str">
        <f t="shared" si="34"/>
        <v/>
      </c>
      <c r="AZ25" s="97" t="str">
        <f t="shared" si="34"/>
        <v/>
      </c>
      <c r="BA25" s="97" t="str">
        <f t="shared" si="34"/>
        <v/>
      </c>
      <c r="BB25" s="97" t="str">
        <f t="shared" si="34"/>
        <v/>
      </c>
      <c r="BC25" s="97" t="str">
        <f t="shared" si="34"/>
        <v/>
      </c>
      <c r="BD25" s="97" t="str">
        <f t="shared" si="34"/>
        <v/>
      </c>
      <c r="BE25" s="97" t="str">
        <f t="shared" si="34"/>
        <v/>
      </c>
      <c r="BF25" s="97" t="str">
        <f t="shared" si="34"/>
        <v/>
      </c>
      <c r="BG25" s="97" t="str">
        <f t="shared" si="34"/>
        <v/>
      </c>
      <c r="BH25" s="97" t="str">
        <f t="shared" si="34"/>
        <v/>
      </c>
      <c r="BI25" s="97" t="str">
        <f t="shared" si="34"/>
        <v/>
      </c>
      <c r="BJ25" s="97" t="str">
        <f t="shared" si="34"/>
        <v/>
      </c>
      <c r="BK25" s="97" t="str">
        <f t="shared" si="34"/>
        <v/>
      </c>
      <c r="BL25" s="97" t="str">
        <f t="shared" si="34"/>
        <v/>
      </c>
      <c r="BM25" s="97" t="str">
        <f t="shared" si="34"/>
        <v/>
      </c>
      <c r="BN25" s="97" t="str">
        <f t="shared" si="34"/>
        <v/>
      </c>
      <c r="BO25" s="97" t="str">
        <f t="shared" si="34"/>
        <v/>
      </c>
      <c r="BP25" s="97" t="str">
        <f t="shared" si="34"/>
        <v/>
      </c>
      <c r="BQ25" s="97" t="str">
        <f t="shared" si="34"/>
        <v/>
      </c>
      <c r="BR25" s="97" t="str">
        <f t="shared" si="34"/>
        <v/>
      </c>
      <c r="BS25" s="97" t="str">
        <f t="shared" si="34"/>
        <v/>
      </c>
      <c r="BT25" s="97" t="str">
        <f t="shared" si="34"/>
        <v/>
      </c>
      <c r="BU25" s="97" t="str">
        <f t="shared" si="34"/>
        <v/>
      </c>
      <c r="BV25" s="97" t="str">
        <f t="shared" si="34"/>
        <v/>
      </c>
      <c r="BW25" s="97" t="str">
        <f t="shared" si="34"/>
        <v/>
      </c>
      <c r="BX25" s="97" t="str">
        <f t="shared" si="34"/>
        <v/>
      </c>
      <c r="BY25" s="97" t="str">
        <f t="shared" si="34"/>
        <v/>
      </c>
      <c r="BZ25" s="97" t="str">
        <f t="shared" si="34"/>
        <v/>
      </c>
      <c r="CA25" s="97" t="str">
        <f t="shared" si="34"/>
        <v/>
      </c>
      <c r="CB25" s="97" t="str">
        <f t="shared" si="34"/>
        <v/>
      </c>
      <c r="CC25" s="97" t="str">
        <f t="shared" si="34"/>
        <v/>
      </c>
      <c r="CD25" s="97" t="str">
        <f t="shared" si="34"/>
        <v/>
      </c>
      <c r="CE25" s="97" t="str">
        <f t="shared" si="34"/>
        <v/>
      </c>
      <c r="CF25" s="97" t="str">
        <f t="shared" si="34"/>
        <v/>
      </c>
      <c r="CG25" s="97" t="str">
        <f t="shared" si="34"/>
        <v/>
      </c>
      <c r="CH25" s="97" t="str">
        <f t="shared" si="34"/>
        <v/>
      </c>
      <c r="CI25" s="97" t="str">
        <f t="shared" si="34"/>
        <v/>
      </c>
      <c r="CJ25" s="97" t="str">
        <f t="shared" si="34"/>
        <v/>
      </c>
      <c r="CK25" s="97" t="str">
        <f t="shared" si="34"/>
        <v/>
      </c>
      <c r="CL25" s="97" t="str">
        <f t="shared" si="34"/>
        <v/>
      </c>
      <c r="CM25" s="97" t="str">
        <f t="shared" si="34"/>
        <v/>
      </c>
      <c r="CN25" s="97" t="str">
        <f t="shared" si="34"/>
        <v/>
      </c>
      <c r="CO25" s="97" t="str">
        <f t="shared" si="34"/>
        <v/>
      </c>
      <c r="CP25" s="97" t="str">
        <f t="shared" si="34"/>
        <v/>
      </c>
      <c r="CQ25" s="97" t="str">
        <f t="shared" si="34"/>
        <v/>
      </c>
      <c r="CR25" s="97" t="str">
        <f t="shared" si="34"/>
        <v/>
      </c>
      <c r="CS25" s="97" t="str">
        <f t="shared" si="34"/>
        <v/>
      </c>
      <c r="CT25" s="97" t="str">
        <f t="shared" si="34"/>
        <v/>
      </c>
      <c r="CU25" s="97" t="str">
        <f t="shared" si="34"/>
        <v/>
      </c>
      <c r="CV25" s="97" t="str">
        <f t="shared" si="34"/>
        <v/>
      </c>
      <c r="CW25" s="97" t="str">
        <f t="shared" si="34"/>
        <v/>
      </c>
      <c r="CX25" s="97" t="str">
        <f t="shared" si="34"/>
        <v/>
      </c>
      <c r="CY25" s="97" t="str">
        <f t="shared" si="34"/>
        <v/>
      </c>
      <c r="CZ25" s="97" t="str">
        <f t="shared" si="34"/>
        <v/>
      </c>
      <c r="DA25" s="97" t="str">
        <f t="shared" si="34"/>
        <v/>
      </c>
      <c r="DB25" s="97" t="str">
        <f t="shared" si="34"/>
        <v/>
      </c>
      <c r="DC25" s="97" t="str">
        <f t="shared" si="34"/>
        <v/>
      </c>
      <c r="DD25" s="97" t="str">
        <f t="shared" si="34"/>
        <v/>
      </c>
      <c r="DE25" s="97" t="str">
        <f t="shared" si="34"/>
        <v/>
      </c>
      <c r="DF25" s="97" t="str">
        <f t="shared" si="34"/>
        <v/>
      </c>
      <c r="DG25" s="97" t="str">
        <f t="shared" si="34"/>
        <v/>
      </c>
      <c r="DH25" s="97" t="str">
        <f t="shared" si="34"/>
        <v/>
      </c>
      <c r="DI25" s="97" t="str">
        <f t="shared" si="34"/>
        <v/>
      </c>
      <c r="DJ25" s="97" t="str">
        <f t="shared" si="34"/>
        <v/>
      </c>
    </row>
    <row r="26" spans="1:114" ht="15.75" customHeight="1">
      <c r="A26" s="89">
        <f>Cálculadora!G26</f>
        <v>0</v>
      </c>
      <c r="B26" s="89" t="str">
        <f t="shared" si="2"/>
        <v/>
      </c>
      <c r="C26" s="90" t="str">
        <f t="shared" si="3"/>
        <v/>
      </c>
      <c r="D26" s="90" t="str">
        <f t="shared" si="4"/>
        <v/>
      </c>
      <c r="E26" s="90" t="str">
        <f t="shared" si="5"/>
        <v/>
      </c>
      <c r="F26" s="90" t="str">
        <f t="shared" si="6"/>
        <v/>
      </c>
      <c r="G26" s="98" t="str">
        <f t="shared" si="7"/>
        <v/>
      </c>
      <c r="H26" s="89">
        <f t="shared" si="8"/>
        <v>0</v>
      </c>
      <c r="I26" s="89">
        <f t="shared" si="9"/>
        <v>0</v>
      </c>
      <c r="J26" s="93" t="str">
        <f t="shared" si="10"/>
        <v/>
      </c>
      <c r="M26" s="96" t="b">
        <f t="shared" si="11"/>
        <v>0</v>
      </c>
      <c r="N26" s="97" t="e">
        <f t="shared" ref="N26:DJ26" si="35">IF(N$1&gt;$L$2,   "",   IF(N$1=$L$2,  1,  IF($L$2-N$1=$L$1-$M26, $L$3^($L$1-$M26), ($L$3*N27*O27/(N27+($L$3-1)*O27) ))))</f>
        <v>#DIV/0!</v>
      </c>
      <c r="O26" s="97" t="e">
        <f t="shared" si="35"/>
        <v>#DIV/0!</v>
      </c>
      <c r="P26" s="97" t="e">
        <f t="shared" si="35"/>
        <v>#DIV/0!</v>
      </c>
      <c r="Q26" s="97" t="e">
        <f t="shared" si="35"/>
        <v>#DIV/0!</v>
      </c>
      <c r="R26" s="97">
        <f t="shared" si="35"/>
        <v>1</v>
      </c>
      <c r="S26" s="97" t="str">
        <f t="shared" si="35"/>
        <v/>
      </c>
      <c r="T26" s="97" t="str">
        <f t="shared" si="35"/>
        <v/>
      </c>
      <c r="U26" s="97" t="str">
        <f t="shared" si="35"/>
        <v/>
      </c>
      <c r="V26" s="97" t="str">
        <f t="shared" si="35"/>
        <v/>
      </c>
      <c r="W26" s="97" t="str">
        <f t="shared" si="35"/>
        <v/>
      </c>
      <c r="X26" s="97" t="str">
        <f t="shared" si="35"/>
        <v/>
      </c>
      <c r="Y26" s="97" t="str">
        <f t="shared" si="35"/>
        <v/>
      </c>
      <c r="Z26" s="97" t="str">
        <f t="shared" si="35"/>
        <v/>
      </c>
      <c r="AA26" s="97" t="str">
        <f t="shared" si="35"/>
        <v/>
      </c>
      <c r="AB26" s="97" t="str">
        <f t="shared" si="35"/>
        <v/>
      </c>
      <c r="AC26" s="97" t="str">
        <f t="shared" si="35"/>
        <v/>
      </c>
      <c r="AD26" s="97" t="str">
        <f t="shared" si="35"/>
        <v/>
      </c>
      <c r="AE26" s="97" t="str">
        <f t="shared" si="35"/>
        <v/>
      </c>
      <c r="AF26" s="97" t="str">
        <f t="shared" si="35"/>
        <v/>
      </c>
      <c r="AG26" s="97" t="str">
        <f t="shared" si="35"/>
        <v/>
      </c>
      <c r="AH26" s="97" t="str">
        <f t="shared" si="35"/>
        <v/>
      </c>
      <c r="AI26" s="97" t="str">
        <f t="shared" si="35"/>
        <v/>
      </c>
      <c r="AJ26" s="97" t="str">
        <f t="shared" si="35"/>
        <v/>
      </c>
      <c r="AK26" s="97" t="str">
        <f t="shared" si="35"/>
        <v/>
      </c>
      <c r="AL26" s="97" t="str">
        <f t="shared" si="35"/>
        <v/>
      </c>
      <c r="AM26" s="97" t="str">
        <f t="shared" si="35"/>
        <v/>
      </c>
      <c r="AN26" s="97" t="str">
        <f t="shared" si="35"/>
        <v/>
      </c>
      <c r="AO26" s="97" t="str">
        <f t="shared" si="35"/>
        <v/>
      </c>
      <c r="AP26" s="97" t="str">
        <f t="shared" si="35"/>
        <v/>
      </c>
      <c r="AQ26" s="97" t="str">
        <f t="shared" si="35"/>
        <v/>
      </c>
      <c r="AR26" s="97" t="str">
        <f t="shared" si="35"/>
        <v/>
      </c>
      <c r="AS26" s="97" t="str">
        <f t="shared" si="35"/>
        <v/>
      </c>
      <c r="AT26" s="97" t="str">
        <f t="shared" si="35"/>
        <v/>
      </c>
      <c r="AU26" s="97" t="str">
        <f t="shared" si="35"/>
        <v/>
      </c>
      <c r="AV26" s="97" t="str">
        <f t="shared" si="35"/>
        <v/>
      </c>
      <c r="AW26" s="97" t="str">
        <f t="shared" si="35"/>
        <v/>
      </c>
      <c r="AX26" s="97" t="str">
        <f t="shared" si="35"/>
        <v/>
      </c>
      <c r="AY26" s="97" t="str">
        <f t="shared" si="35"/>
        <v/>
      </c>
      <c r="AZ26" s="97" t="str">
        <f t="shared" si="35"/>
        <v/>
      </c>
      <c r="BA26" s="97" t="str">
        <f t="shared" si="35"/>
        <v/>
      </c>
      <c r="BB26" s="97" t="str">
        <f t="shared" si="35"/>
        <v/>
      </c>
      <c r="BC26" s="97" t="str">
        <f t="shared" si="35"/>
        <v/>
      </c>
      <c r="BD26" s="97" t="str">
        <f t="shared" si="35"/>
        <v/>
      </c>
      <c r="BE26" s="97" t="str">
        <f t="shared" si="35"/>
        <v/>
      </c>
      <c r="BF26" s="97" t="str">
        <f t="shared" si="35"/>
        <v/>
      </c>
      <c r="BG26" s="97" t="str">
        <f t="shared" si="35"/>
        <v/>
      </c>
      <c r="BH26" s="97" t="str">
        <f t="shared" si="35"/>
        <v/>
      </c>
      <c r="BI26" s="97" t="str">
        <f t="shared" si="35"/>
        <v/>
      </c>
      <c r="BJ26" s="97" t="str">
        <f t="shared" si="35"/>
        <v/>
      </c>
      <c r="BK26" s="97" t="str">
        <f t="shared" si="35"/>
        <v/>
      </c>
      <c r="BL26" s="97" t="str">
        <f t="shared" si="35"/>
        <v/>
      </c>
      <c r="BM26" s="97" t="str">
        <f t="shared" si="35"/>
        <v/>
      </c>
      <c r="BN26" s="97" t="str">
        <f t="shared" si="35"/>
        <v/>
      </c>
      <c r="BO26" s="97" t="str">
        <f t="shared" si="35"/>
        <v/>
      </c>
      <c r="BP26" s="97" t="str">
        <f t="shared" si="35"/>
        <v/>
      </c>
      <c r="BQ26" s="97" t="str">
        <f t="shared" si="35"/>
        <v/>
      </c>
      <c r="BR26" s="97" t="str">
        <f t="shared" si="35"/>
        <v/>
      </c>
      <c r="BS26" s="97" t="str">
        <f t="shared" si="35"/>
        <v/>
      </c>
      <c r="BT26" s="97" t="str">
        <f t="shared" si="35"/>
        <v/>
      </c>
      <c r="BU26" s="97" t="str">
        <f t="shared" si="35"/>
        <v/>
      </c>
      <c r="BV26" s="97" t="str">
        <f t="shared" si="35"/>
        <v/>
      </c>
      <c r="BW26" s="97" t="str">
        <f t="shared" si="35"/>
        <v/>
      </c>
      <c r="BX26" s="97" t="str">
        <f t="shared" si="35"/>
        <v/>
      </c>
      <c r="BY26" s="97" t="str">
        <f t="shared" si="35"/>
        <v/>
      </c>
      <c r="BZ26" s="97" t="str">
        <f t="shared" si="35"/>
        <v/>
      </c>
      <c r="CA26" s="97" t="str">
        <f t="shared" si="35"/>
        <v/>
      </c>
      <c r="CB26" s="97" t="str">
        <f t="shared" si="35"/>
        <v/>
      </c>
      <c r="CC26" s="97" t="str">
        <f t="shared" si="35"/>
        <v/>
      </c>
      <c r="CD26" s="97" t="str">
        <f t="shared" si="35"/>
        <v/>
      </c>
      <c r="CE26" s="97" t="str">
        <f t="shared" si="35"/>
        <v/>
      </c>
      <c r="CF26" s="97" t="str">
        <f t="shared" si="35"/>
        <v/>
      </c>
      <c r="CG26" s="97" t="str">
        <f t="shared" si="35"/>
        <v/>
      </c>
      <c r="CH26" s="97" t="str">
        <f t="shared" si="35"/>
        <v/>
      </c>
      <c r="CI26" s="97" t="str">
        <f t="shared" si="35"/>
        <v/>
      </c>
      <c r="CJ26" s="97" t="str">
        <f t="shared" si="35"/>
        <v/>
      </c>
      <c r="CK26" s="97" t="str">
        <f t="shared" si="35"/>
        <v/>
      </c>
      <c r="CL26" s="97" t="str">
        <f t="shared" si="35"/>
        <v/>
      </c>
      <c r="CM26" s="97" t="str">
        <f t="shared" si="35"/>
        <v/>
      </c>
      <c r="CN26" s="97" t="str">
        <f t="shared" si="35"/>
        <v/>
      </c>
      <c r="CO26" s="97" t="str">
        <f t="shared" si="35"/>
        <v/>
      </c>
      <c r="CP26" s="97" t="str">
        <f t="shared" si="35"/>
        <v/>
      </c>
      <c r="CQ26" s="97" t="str">
        <f t="shared" si="35"/>
        <v/>
      </c>
      <c r="CR26" s="97" t="str">
        <f t="shared" si="35"/>
        <v/>
      </c>
      <c r="CS26" s="97" t="str">
        <f t="shared" si="35"/>
        <v/>
      </c>
      <c r="CT26" s="97" t="str">
        <f t="shared" si="35"/>
        <v/>
      </c>
      <c r="CU26" s="97" t="str">
        <f t="shared" si="35"/>
        <v/>
      </c>
      <c r="CV26" s="97" t="str">
        <f t="shared" si="35"/>
        <v/>
      </c>
      <c r="CW26" s="97" t="str">
        <f t="shared" si="35"/>
        <v/>
      </c>
      <c r="CX26" s="97" t="str">
        <f t="shared" si="35"/>
        <v/>
      </c>
      <c r="CY26" s="97" t="str">
        <f t="shared" si="35"/>
        <v/>
      </c>
      <c r="CZ26" s="97" t="str">
        <f t="shared" si="35"/>
        <v/>
      </c>
      <c r="DA26" s="97" t="str">
        <f t="shared" si="35"/>
        <v/>
      </c>
      <c r="DB26" s="97" t="str">
        <f t="shared" si="35"/>
        <v/>
      </c>
      <c r="DC26" s="97" t="str">
        <f t="shared" si="35"/>
        <v/>
      </c>
      <c r="DD26" s="97" t="str">
        <f t="shared" si="35"/>
        <v/>
      </c>
      <c r="DE26" s="97" t="str">
        <f t="shared" si="35"/>
        <v/>
      </c>
      <c r="DF26" s="97" t="str">
        <f t="shared" si="35"/>
        <v/>
      </c>
      <c r="DG26" s="97" t="str">
        <f t="shared" si="35"/>
        <v/>
      </c>
      <c r="DH26" s="97" t="str">
        <f t="shared" si="35"/>
        <v/>
      </c>
      <c r="DI26" s="97" t="str">
        <f t="shared" si="35"/>
        <v/>
      </c>
      <c r="DJ26" s="97" t="str">
        <f t="shared" si="35"/>
        <v/>
      </c>
    </row>
    <row r="27" spans="1:114" ht="15.75" customHeight="1">
      <c r="A27" s="89">
        <f>Cálculadora!G27</f>
        <v>0</v>
      </c>
      <c r="B27" s="89" t="str">
        <f t="shared" si="2"/>
        <v/>
      </c>
      <c r="C27" s="90" t="str">
        <f t="shared" si="3"/>
        <v/>
      </c>
      <c r="D27" s="90" t="str">
        <f t="shared" si="4"/>
        <v/>
      </c>
      <c r="E27" s="90" t="str">
        <f t="shared" si="5"/>
        <v/>
      </c>
      <c r="F27" s="90" t="str">
        <f t="shared" si="6"/>
        <v/>
      </c>
      <c r="G27" s="98" t="str">
        <f t="shared" si="7"/>
        <v/>
      </c>
      <c r="H27" s="89">
        <f t="shared" si="8"/>
        <v>0</v>
      </c>
      <c r="I27" s="89">
        <f t="shared" si="9"/>
        <v>0</v>
      </c>
      <c r="J27" s="93" t="str">
        <f t="shared" si="10"/>
        <v/>
      </c>
      <c r="M27" s="96" t="b">
        <f t="shared" si="11"/>
        <v>0</v>
      </c>
      <c r="N27" s="97" t="e">
        <f t="shared" ref="N27:DJ27" si="36">IF(N$1&gt;$L$2,   "",   IF(N$1=$L$2,  1,  IF($L$2-N$1=$L$1-$M27, $L$3^($L$1-$M27), ($L$3*N28*O28/(N28+($L$3-1)*O28) ))))</f>
        <v>#DIV/0!</v>
      </c>
      <c r="O27" s="97" t="e">
        <f t="shared" si="36"/>
        <v>#DIV/0!</v>
      </c>
      <c r="P27" s="97" t="e">
        <f t="shared" si="36"/>
        <v>#DIV/0!</v>
      </c>
      <c r="Q27" s="97" t="e">
        <f t="shared" si="36"/>
        <v>#DIV/0!</v>
      </c>
      <c r="R27" s="97">
        <f t="shared" si="36"/>
        <v>1</v>
      </c>
      <c r="S27" s="97" t="str">
        <f t="shared" si="36"/>
        <v/>
      </c>
      <c r="T27" s="97" t="str">
        <f t="shared" si="36"/>
        <v/>
      </c>
      <c r="U27" s="97" t="str">
        <f t="shared" si="36"/>
        <v/>
      </c>
      <c r="V27" s="97" t="str">
        <f t="shared" si="36"/>
        <v/>
      </c>
      <c r="W27" s="97" t="str">
        <f t="shared" si="36"/>
        <v/>
      </c>
      <c r="X27" s="97" t="str">
        <f t="shared" si="36"/>
        <v/>
      </c>
      <c r="Y27" s="97" t="str">
        <f t="shared" si="36"/>
        <v/>
      </c>
      <c r="Z27" s="97" t="str">
        <f t="shared" si="36"/>
        <v/>
      </c>
      <c r="AA27" s="97" t="str">
        <f t="shared" si="36"/>
        <v/>
      </c>
      <c r="AB27" s="97" t="str">
        <f t="shared" si="36"/>
        <v/>
      </c>
      <c r="AC27" s="97" t="str">
        <f t="shared" si="36"/>
        <v/>
      </c>
      <c r="AD27" s="97" t="str">
        <f t="shared" si="36"/>
        <v/>
      </c>
      <c r="AE27" s="97" t="str">
        <f t="shared" si="36"/>
        <v/>
      </c>
      <c r="AF27" s="97" t="str">
        <f t="shared" si="36"/>
        <v/>
      </c>
      <c r="AG27" s="97" t="str">
        <f t="shared" si="36"/>
        <v/>
      </c>
      <c r="AH27" s="97" t="str">
        <f t="shared" si="36"/>
        <v/>
      </c>
      <c r="AI27" s="97" t="str">
        <f t="shared" si="36"/>
        <v/>
      </c>
      <c r="AJ27" s="97" t="str">
        <f t="shared" si="36"/>
        <v/>
      </c>
      <c r="AK27" s="97" t="str">
        <f t="shared" si="36"/>
        <v/>
      </c>
      <c r="AL27" s="97" t="str">
        <f t="shared" si="36"/>
        <v/>
      </c>
      <c r="AM27" s="97" t="str">
        <f t="shared" si="36"/>
        <v/>
      </c>
      <c r="AN27" s="97" t="str">
        <f t="shared" si="36"/>
        <v/>
      </c>
      <c r="AO27" s="97" t="str">
        <f t="shared" si="36"/>
        <v/>
      </c>
      <c r="AP27" s="97" t="str">
        <f t="shared" si="36"/>
        <v/>
      </c>
      <c r="AQ27" s="97" t="str">
        <f t="shared" si="36"/>
        <v/>
      </c>
      <c r="AR27" s="97" t="str">
        <f t="shared" si="36"/>
        <v/>
      </c>
      <c r="AS27" s="97" t="str">
        <f t="shared" si="36"/>
        <v/>
      </c>
      <c r="AT27" s="97" t="str">
        <f t="shared" si="36"/>
        <v/>
      </c>
      <c r="AU27" s="97" t="str">
        <f t="shared" si="36"/>
        <v/>
      </c>
      <c r="AV27" s="97" t="str">
        <f t="shared" si="36"/>
        <v/>
      </c>
      <c r="AW27" s="97" t="str">
        <f t="shared" si="36"/>
        <v/>
      </c>
      <c r="AX27" s="97" t="str">
        <f t="shared" si="36"/>
        <v/>
      </c>
      <c r="AY27" s="97" t="str">
        <f t="shared" si="36"/>
        <v/>
      </c>
      <c r="AZ27" s="97" t="str">
        <f t="shared" si="36"/>
        <v/>
      </c>
      <c r="BA27" s="97" t="str">
        <f t="shared" si="36"/>
        <v/>
      </c>
      <c r="BB27" s="97" t="str">
        <f t="shared" si="36"/>
        <v/>
      </c>
      <c r="BC27" s="97" t="str">
        <f t="shared" si="36"/>
        <v/>
      </c>
      <c r="BD27" s="97" t="str">
        <f t="shared" si="36"/>
        <v/>
      </c>
      <c r="BE27" s="97" t="str">
        <f t="shared" si="36"/>
        <v/>
      </c>
      <c r="BF27" s="97" t="str">
        <f t="shared" si="36"/>
        <v/>
      </c>
      <c r="BG27" s="97" t="str">
        <f t="shared" si="36"/>
        <v/>
      </c>
      <c r="BH27" s="97" t="str">
        <f t="shared" si="36"/>
        <v/>
      </c>
      <c r="BI27" s="97" t="str">
        <f t="shared" si="36"/>
        <v/>
      </c>
      <c r="BJ27" s="97" t="str">
        <f t="shared" si="36"/>
        <v/>
      </c>
      <c r="BK27" s="97" t="str">
        <f t="shared" si="36"/>
        <v/>
      </c>
      <c r="BL27" s="97" t="str">
        <f t="shared" si="36"/>
        <v/>
      </c>
      <c r="BM27" s="97" t="str">
        <f t="shared" si="36"/>
        <v/>
      </c>
      <c r="BN27" s="97" t="str">
        <f t="shared" si="36"/>
        <v/>
      </c>
      <c r="BO27" s="97" t="str">
        <f t="shared" si="36"/>
        <v/>
      </c>
      <c r="BP27" s="97" t="str">
        <f t="shared" si="36"/>
        <v/>
      </c>
      <c r="BQ27" s="97" t="str">
        <f t="shared" si="36"/>
        <v/>
      </c>
      <c r="BR27" s="97" t="str">
        <f t="shared" si="36"/>
        <v/>
      </c>
      <c r="BS27" s="97" t="str">
        <f t="shared" si="36"/>
        <v/>
      </c>
      <c r="BT27" s="97" t="str">
        <f t="shared" si="36"/>
        <v/>
      </c>
      <c r="BU27" s="97" t="str">
        <f t="shared" si="36"/>
        <v/>
      </c>
      <c r="BV27" s="97" t="str">
        <f t="shared" si="36"/>
        <v/>
      </c>
      <c r="BW27" s="97" t="str">
        <f t="shared" si="36"/>
        <v/>
      </c>
      <c r="BX27" s="97" t="str">
        <f t="shared" si="36"/>
        <v/>
      </c>
      <c r="BY27" s="97" t="str">
        <f t="shared" si="36"/>
        <v/>
      </c>
      <c r="BZ27" s="97" t="str">
        <f t="shared" si="36"/>
        <v/>
      </c>
      <c r="CA27" s="97" t="str">
        <f t="shared" si="36"/>
        <v/>
      </c>
      <c r="CB27" s="97" t="str">
        <f t="shared" si="36"/>
        <v/>
      </c>
      <c r="CC27" s="97" t="str">
        <f t="shared" si="36"/>
        <v/>
      </c>
      <c r="CD27" s="97" t="str">
        <f t="shared" si="36"/>
        <v/>
      </c>
      <c r="CE27" s="97" t="str">
        <f t="shared" si="36"/>
        <v/>
      </c>
      <c r="CF27" s="97" t="str">
        <f t="shared" si="36"/>
        <v/>
      </c>
      <c r="CG27" s="97" t="str">
        <f t="shared" si="36"/>
        <v/>
      </c>
      <c r="CH27" s="97" t="str">
        <f t="shared" si="36"/>
        <v/>
      </c>
      <c r="CI27" s="97" t="str">
        <f t="shared" si="36"/>
        <v/>
      </c>
      <c r="CJ27" s="97" t="str">
        <f t="shared" si="36"/>
        <v/>
      </c>
      <c r="CK27" s="97" t="str">
        <f t="shared" si="36"/>
        <v/>
      </c>
      <c r="CL27" s="97" t="str">
        <f t="shared" si="36"/>
        <v/>
      </c>
      <c r="CM27" s="97" t="str">
        <f t="shared" si="36"/>
        <v/>
      </c>
      <c r="CN27" s="97" t="str">
        <f t="shared" si="36"/>
        <v/>
      </c>
      <c r="CO27" s="97" t="str">
        <f t="shared" si="36"/>
        <v/>
      </c>
      <c r="CP27" s="97" t="str">
        <f t="shared" si="36"/>
        <v/>
      </c>
      <c r="CQ27" s="97" t="str">
        <f t="shared" si="36"/>
        <v/>
      </c>
      <c r="CR27" s="97" t="str">
        <f t="shared" si="36"/>
        <v/>
      </c>
      <c r="CS27" s="97" t="str">
        <f t="shared" si="36"/>
        <v/>
      </c>
      <c r="CT27" s="97" t="str">
        <f t="shared" si="36"/>
        <v/>
      </c>
      <c r="CU27" s="97" t="str">
        <f t="shared" si="36"/>
        <v/>
      </c>
      <c r="CV27" s="97" t="str">
        <f t="shared" si="36"/>
        <v/>
      </c>
      <c r="CW27" s="97" t="str">
        <f t="shared" si="36"/>
        <v/>
      </c>
      <c r="CX27" s="97" t="str">
        <f t="shared" si="36"/>
        <v/>
      </c>
      <c r="CY27" s="97" t="str">
        <f t="shared" si="36"/>
        <v/>
      </c>
      <c r="CZ27" s="97" t="str">
        <f t="shared" si="36"/>
        <v/>
      </c>
      <c r="DA27" s="97" t="str">
        <f t="shared" si="36"/>
        <v/>
      </c>
      <c r="DB27" s="97" t="str">
        <f t="shared" si="36"/>
        <v/>
      </c>
      <c r="DC27" s="97" t="str">
        <f t="shared" si="36"/>
        <v/>
      </c>
      <c r="DD27" s="97" t="str">
        <f t="shared" si="36"/>
        <v/>
      </c>
      <c r="DE27" s="97" t="str">
        <f t="shared" si="36"/>
        <v/>
      </c>
      <c r="DF27" s="97" t="str">
        <f t="shared" si="36"/>
        <v/>
      </c>
      <c r="DG27" s="97" t="str">
        <f t="shared" si="36"/>
        <v/>
      </c>
      <c r="DH27" s="97" t="str">
        <f t="shared" si="36"/>
        <v/>
      </c>
      <c r="DI27" s="97" t="str">
        <f t="shared" si="36"/>
        <v/>
      </c>
      <c r="DJ27" s="97" t="str">
        <f t="shared" si="36"/>
        <v/>
      </c>
    </row>
    <row r="28" spans="1:114" ht="15.75" customHeight="1">
      <c r="A28" s="89">
        <f>Cálculadora!G28</f>
        <v>0</v>
      </c>
      <c r="B28" s="89" t="str">
        <f t="shared" si="2"/>
        <v/>
      </c>
      <c r="C28" s="90" t="str">
        <f t="shared" si="3"/>
        <v/>
      </c>
      <c r="D28" s="90" t="str">
        <f t="shared" si="4"/>
        <v/>
      </c>
      <c r="E28" s="90" t="str">
        <f t="shared" si="5"/>
        <v/>
      </c>
      <c r="F28" s="90" t="str">
        <f t="shared" si="6"/>
        <v/>
      </c>
      <c r="G28" s="98" t="str">
        <f t="shared" si="7"/>
        <v/>
      </c>
      <c r="H28" s="89">
        <f t="shared" si="8"/>
        <v>0</v>
      </c>
      <c r="I28" s="89">
        <f t="shared" si="9"/>
        <v>0</v>
      </c>
      <c r="J28" s="93" t="str">
        <f t="shared" si="10"/>
        <v/>
      </c>
      <c r="M28" s="96" t="b">
        <f t="shared" si="11"/>
        <v>0</v>
      </c>
      <c r="N28" s="97" t="e">
        <f t="shared" ref="N28:DJ28" si="37">IF(N$1&gt;$L$2,   "",   IF(N$1=$L$2,  1,  IF($L$2-N$1=$L$1-$M28, $L$3^($L$1-$M28), ($L$3*N29*O29/(N29+($L$3-1)*O29) ))))</f>
        <v>#DIV/0!</v>
      </c>
      <c r="O28" s="97" t="e">
        <f t="shared" si="37"/>
        <v>#DIV/0!</v>
      </c>
      <c r="P28" s="97" t="e">
        <f t="shared" si="37"/>
        <v>#DIV/0!</v>
      </c>
      <c r="Q28" s="97" t="e">
        <f t="shared" si="37"/>
        <v>#DIV/0!</v>
      </c>
      <c r="R28" s="97">
        <f t="shared" si="37"/>
        <v>1</v>
      </c>
      <c r="S28" s="97" t="str">
        <f t="shared" si="37"/>
        <v/>
      </c>
      <c r="T28" s="97" t="str">
        <f t="shared" si="37"/>
        <v/>
      </c>
      <c r="U28" s="97" t="str">
        <f t="shared" si="37"/>
        <v/>
      </c>
      <c r="V28" s="97" t="str">
        <f t="shared" si="37"/>
        <v/>
      </c>
      <c r="W28" s="97" t="str">
        <f t="shared" si="37"/>
        <v/>
      </c>
      <c r="X28" s="97" t="str">
        <f t="shared" si="37"/>
        <v/>
      </c>
      <c r="Y28" s="97" t="str">
        <f t="shared" si="37"/>
        <v/>
      </c>
      <c r="Z28" s="97" t="str">
        <f t="shared" si="37"/>
        <v/>
      </c>
      <c r="AA28" s="97" t="str">
        <f t="shared" si="37"/>
        <v/>
      </c>
      <c r="AB28" s="97" t="str">
        <f t="shared" si="37"/>
        <v/>
      </c>
      <c r="AC28" s="97" t="str">
        <f t="shared" si="37"/>
        <v/>
      </c>
      <c r="AD28" s="97" t="str">
        <f t="shared" si="37"/>
        <v/>
      </c>
      <c r="AE28" s="97" t="str">
        <f t="shared" si="37"/>
        <v/>
      </c>
      <c r="AF28" s="97" t="str">
        <f t="shared" si="37"/>
        <v/>
      </c>
      <c r="AG28" s="97" t="str">
        <f t="shared" si="37"/>
        <v/>
      </c>
      <c r="AH28" s="97" t="str">
        <f t="shared" si="37"/>
        <v/>
      </c>
      <c r="AI28" s="97" t="str">
        <f t="shared" si="37"/>
        <v/>
      </c>
      <c r="AJ28" s="97" t="str">
        <f t="shared" si="37"/>
        <v/>
      </c>
      <c r="AK28" s="97" t="str">
        <f t="shared" si="37"/>
        <v/>
      </c>
      <c r="AL28" s="97" t="str">
        <f t="shared" si="37"/>
        <v/>
      </c>
      <c r="AM28" s="97" t="str">
        <f t="shared" si="37"/>
        <v/>
      </c>
      <c r="AN28" s="97" t="str">
        <f t="shared" si="37"/>
        <v/>
      </c>
      <c r="AO28" s="97" t="str">
        <f t="shared" si="37"/>
        <v/>
      </c>
      <c r="AP28" s="97" t="str">
        <f t="shared" si="37"/>
        <v/>
      </c>
      <c r="AQ28" s="97" t="str">
        <f t="shared" si="37"/>
        <v/>
      </c>
      <c r="AR28" s="97" t="str">
        <f t="shared" si="37"/>
        <v/>
      </c>
      <c r="AS28" s="97" t="str">
        <f t="shared" si="37"/>
        <v/>
      </c>
      <c r="AT28" s="97" t="str">
        <f t="shared" si="37"/>
        <v/>
      </c>
      <c r="AU28" s="97" t="str">
        <f t="shared" si="37"/>
        <v/>
      </c>
      <c r="AV28" s="97" t="str">
        <f t="shared" si="37"/>
        <v/>
      </c>
      <c r="AW28" s="97" t="str">
        <f t="shared" si="37"/>
        <v/>
      </c>
      <c r="AX28" s="97" t="str">
        <f t="shared" si="37"/>
        <v/>
      </c>
      <c r="AY28" s="97" t="str">
        <f t="shared" si="37"/>
        <v/>
      </c>
      <c r="AZ28" s="97" t="str">
        <f t="shared" si="37"/>
        <v/>
      </c>
      <c r="BA28" s="97" t="str">
        <f t="shared" si="37"/>
        <v/>
      </c>
      <c r="BB28" s="97" t="str">
        <f t="shared" si="37"/>
        <v/>
      </c>
      <c r="BC28" s="97" t="str">
        <f t="shared" si="37"/>
        <v/>
      </c>
      <c r="BD28" s="97" t="str">
        <f t="shared" si="37"/>
        <v/>
      </c>
      <c r="BE28" s="97" t="str">
        <f t="shared" si="37"/>
        <v/>
      </c>
      <c r="BF28" s="97" t="str">
        <f t="shared" si="37"/>
        <v/>
      </c>
      <c r="BG28" s="97" t="str">
        <f t="shared" si="37"/>
        <v/>
      </c>
      <c r="BH28" s="97" t="str">
        <f t="shared" si="37"/>
        <v/>
      </c>
      <c r="BI28" s="97" t="str">
        <f t="shared" si="37"/>
        <v/>
      </c>
      <c r="BJ28" s="97" t="str">
        <f t="shared" si="37"/>
        <v/>
      </c>
      <c r="BK28" s="97" t="str">
        <f t="shared" si="37"/>
        <v/>
      </c>
      <c r="BL28" s="97" t="str">
        <f t="shared" si="37"/>
        <v/>
      </c>
      <c r="BM28" s="97" t="str">
        <f t="shared" si="37"/>
        <v/>
      </c>
      <c r="BN28" s="97" t="str">
        <f t="shared" si="37"/>
        <v/>
      </c>
      <c r="BO28" s="97" t="str">
        <f t="shared" si="37"/>
        <v/>
      </c>
      <c r="BP28" s="97" t="str">
        <f t="shared" si="37"/>
        <v/>
      </c>
      <c r="BQ28" s="97" t="str">
        <f t="shared" si="37"/>
        <v/>
      </c>
      <c r="BR28" s="97" t="str">
        <f t="shared" si="37"/>
        <v/>
      </c>
      <c r="BS28" s="97" t="str">
        <f t="shared" si="37"/>
        <v/>
      </c>
      <c r="BT28" s="97" t="str">
        <f t="shared" si="37"/>
        <v/>
      </c>
      <c r="BU28" s="97" t="str">
        <f t="shared" si="37"/>
        <v/>
      </c>
      <c r="BV28" s="97" t="str">
        <f t="shared" si="37"/>
        <v/>
      </c>
      <c r="BW28" s="97" t="str">
        <f t="shared" si="37"/>
        <v/>
      </c>
      <c r="BX28" s="97" t="str">
        <f t="shared" si="37"/>
        <v/>
      </c>
      <c r="BY28" s="97" t="str">
        <f t="shared" si="37"/>
        <v/>
      </c>
      <c r="BZ28" s="97" t="str">
        <f t="shared" si="37"/>
        <v/>
      </c>
      <c r="CA28" s="97" t="str">
        <f t="shared" si="37"/>
        <v/>
      </c>
      <c r="CB28" s="97" t="str">
        <f t="shared" si="37"/>
        <v/>
      </c>
      <c r="CC28" s="97" t="str">
        <f t="shared" si="37"/>
        <v/>
      </c>
      <c r="CD28" s="97" t="str">
        <f t="shared" si="37"/>
        <v/>
      </c>
      <c r="CE28" s="97" t="str">
        <f t="shared" si="37"/>
        <v/>
      </c>
      <c r="CF28" s="97" t="str">
        <f t="shared" si="37"/>
        <v/>
      </c>
      <c r="CG28" s="97" t="str">
        <f t="shared" si="37"/>
        <v/>
      </c>
      <c r="CH28" s="97" t="str">
        <f t="shared" si="37"/>
        <v/>
      </c>
      <c r="CI28" s="97" t="str">
        <f t="shared" si="37"/>
        <v/>
      </c>
      <c r="CJ28" s="97" t="str">
        <f t="shared" si="37"/>
        <v/>
      </c>
      <c r="CK28" s="97" t="str">
        <f t="shared" si="37"/>
        <v/>
      </c>
      <c r="CL28" s="97" t="str">
        <f t="shared" si="37"/>
        <v/>
      </c>
      <c r="CM28" s="97" t="str">
        <f t="shared" si="37"/>
        <v/>
      </c>
      <c r="CN28" s="97" t="str">
        <f t="shared" si="37"/>
        <v/>
      </c>
      <c r="CO28" s="97" t="str">
        <f t="shared" si="37"/>
        <v/>
      </c>
      <c r="CP28" s="97" t="str">
        <f t="shared" si="37"/>
        <v/>
      </c>
      <c r="CQ28" s="97" t="str">
        <f t="shared" si="37"/>
        <v/>
      </c>
      <c r="CR28" s="97" t="str">
        <f t="shared" si="37"/>
        <v/>
      </c>
      <c r="CS28" s="97" t="str">
        <f t="shared" si="37"/>
        <v/>
      </c>
      <c r="CT28" s="97" t="str">
        <f t="shared" si="37"/>
        <v/>
      </c>
      <c r="CU28" s="97" t="str">
        <f t="shared" si="37"/>
        <v/>
      </c>
      <c r="CV28" s="97" t="str">
        <f t="shared" si="37"/>
        <v/>
      </c>
      <c r="CW28" s="97" t="str">
        <f t="shared" si="37"/>
        <v/>
      </c>
      <c r="CX28" s="97" t="str">
        <f t="shared" si="37"/>
        <v/>
      </c>
      <c r="CY28" s="97" t="str">
        <f t="shared" si="37"/>
        <v/>
      </c>
      <c r="CZ28" s="97" t="str">
        <f t="shared" si="37"/>
        <v/>
      </c>
      <c r="DA28" s="97" t="str">
        <f t="shared" si="37"/>
        <v/>
      </c>
      <c r="DB28" s="97" t="str">
        <f t="shared" si="37"/>
        <v/>
      </c>
      <c r="DC28" s="97" t="str">
        <f t="shared" si="37"/>
        <v/>
      </c>
      <c r="DD28" s="97" t="str">
        <f t="shared" si="37"/>
        <v/>
      </c>
      <c r="DE28" s="97" t="str">
        <f t="shared" si="37"/>
        <v/>
      </c>
      <c r="DF28" s="97" t="str">
        <f t="shared" si="37"/>
        <v/>
      </c>
      <c r="DG28" s="97" t="str">
        <f t="shared" si="37"/>
        <v/>
      </c>
      <c r="DH28" s="97" t="str">
        <f t="shared" si="37"/>
        <v/>
      </c>
      <c r="DI28" s="97" t="str">
        <f t="shared" si="37"/>
        <v/>
      </c>
      <c r="DJ28" s="97" t="str">
        <f t="shared" si="37"/>
        <v/>
      </c>
    </row>
    <row r="29" spans="1:114" ht="13.5" customHeight="1">
      <c r="A29" s="89">
        <f>Cálculadora!G29</f>
        <v>0</v>
      </c>
      <c r="B29" s="89" t="str">
        <f t="shared" si="2"/>
        <v/>
      </c>
      <c r="C29" s="90" t="str">
        <f t="shared" si="3"/>
        <v/>
      </c>
      <c r="D29" s="90" t="str">
        <f t="shared" si="4"/>
        <v/>
      </c>
      <c r="E29" s="90" t="str">
        <f t="shared" si="5"/>
        <v/>
      </c>
      <c r="F29" s="90" t="str">
        <f t="shared" si="6"/>
        <v/>
      </c>
      <c r="G29" s="98" t="str">
        <f t="shared" si="7"/>
        <v/>
      </c>
      <c r="H29" s="89">
        <f t="shared" si="8"/>
        <v>0</v>
      </c>
      <c r="I29" s="89">
        <f t="shared" si="9"/>
        <v>0</v>
      </c>
      <c r="J29" s="93" t="str">
        <f t="shared" si="10"/>
        <v/>
      </c>
      <c r="M29" s="96" t="b">
        <f t="shared" si="11"/>
        <v>0</v>
      </c>
      <c r="N29" s="97" t="e">
        <f t="shared" ref="N29:DJ29" si="38">IF(N$1&gt;$L$2,   "",   IF(N$1=$L$2,  1,  IF($L$2-N$1=$L$1-$M29, $L$3^($L$1-$M29), ($L$3*N30*O30/(N30+($L$3-1)*O30) ))))</f>
        <v>#DIV/0!</v>
      </c>
      <c r="O29" s="97" t="e">
        <f t="shared" si="38"/>
        <v>#DIV/0!</v>
      </c>
      <c r="P29" s="97" t="e">
        <f t="shared" si="38"/>
        <v>#DIV/0!</v>
      </c>
      <c r="Q29" s="97" t="e">
        <f t="shared" si="38"/>
        <v>#DIV/0!</v>
      </c>
      <c r="R29" s="97">
        <f t="shared" si="38"/>
        <v>1</v>
      </c>
      <c r="S29" s="97" t="str">
        <f t="shared" si="38"/>
        <v/>
      </c>
      <c r="T29" s="97" t="str">
        <f t="shared" si="38"/>
        <v/>
      </c>
      <c r="U29" s="97" t="str">
        <f t="shared" si="38"/>
        <v/>
      </c>
      <c r="V29" s="97" t="str">
        <f t="shared" si="38"/>
        <v/>
      </c>
      <c r="W29" s="97" t="str">
        <f t="shared" si="38"/>
        <v/>
      </c>
      <c r="X29" s="97" t="str">
        <f t="shared" si="38"/>
        <v/>
      </c>
      <c r="Y29" s="97" t="str">
        <f t="shared" si="38"/>
        <v/>
      </c>
      <c r="Z29" s="97" t="str">
        <f t="shared" si="38"/>
        <v/>
      </c>
      <c r="AA29" s="97" t="str">
        <f t="shared" si="38"/>
        <v/>
      </c>
      <c r="AB29" s="97" t="str">
        <f t="shared" si="38"/>
        <v/>
      </c>
      <c r="AC29" s="97" t="str">
        <f t="shared" si="38"/>
        <v/>
      </c>
      <c r="AD29" s="97" t="str">
        <f t="shared" si="38"/>
        <v/>
      </c>
      <c r="AE29" s="97" t="str">
        <f t="shared" si="38"/>
        <v/>
      </c>
      <c r="AF29" s="97" t="str">
        <f t="shared" si="38"/>
        <v/>
      </c>
      <c r="AG29" s="97" t="str">
        <f t="shared" si="38"/>
        <v/>
      </c>
      <c r="AH29" s="97" t="str">
        <f t="shared" si="38"/>
        <v/>
      </c>
      <c r="AI29" s="97" t="str">
        <f t="shared" si="38"/>
        <v/>
      </c>
      <c r="AJ29" s="97" t="str">
        <f t="shared" si="38"/>
        <v/>
      </c>
      <c r="AK29" s="97" t="str">
        <f t="shared" si="38"/>
        <v/>
      </c>
      <c r="AL29" s="97" t="str">
        <f t="shared" si="38"/>
        <v/>
      </c>
      <c r="AM29" s="97" t="str">
        <f t="shared" si="38"/>
        <v/>
      </c>
      <c r="AN29" s="97" t="str">
        <f t="shared" si="38"/>
        <v/>
      </c>
      <c r="AO29" s="97" t="str">
        <f t="shared" si="38"/>
        <v/>
      </c>
      <c r="AP29" s="97" t="str">
        <f t="shared" si="38"/>
        <v/>
      </c>
      <c r="AQ29" s="97" t="str">
        <f t="shared" si="38"/>
        <v/>
      </c>
      <c r="AR29" s="97" t="str">
        <f t="shared" si="38"/>
        <v/>
      </c>
      <c r="AS29" s="97" t="str">
        <f t="shared" si="38"/>
        <v/>
      </c>
      <c r="AT29" s="97" t="str">
        <f t="shared" si="38"/>
        <v/>
      </c>
      <c r="AU29" s="97" t="str">
        <f t="shared" si="38"/>
        <v/>
      </c>
      <c r="AV29" s="97" t="str">
        <f t="shared" si="38"/>
        <v/>
      </c>
      <c r="AW29" s="97" t="str">
        <f t="shared" si="38"/>
        <v/>
      </c>
      <c r="AX29" s="97" t="str">
        <f t="shared" si="38"/>
        <v/>
      </c>
      <c r="AY29" s="97" t="str">
        <f t="shared" si="38"/>
        <v/>
      </c>
      <c r="AZ29" s="97" t="str">
        <f t="shared" si="38"/>
        <v/>
      </c>
      <c r="BA29" s="97" t="str">
        <f t="shared" si="38"/>
        <v/>
      </c>
      <c r="BB29" s="97" t="str">
        <f t="shared" si="38"/>
        <v/>
      </c>
      <c r="BC29" s="97" t="str">
        <f t="shared" si="38"/>
        <v/>
      </c>
      <c r="BD29" s="97" t="str">
        <f t="shared" si="38"/>
        <v/>
      </c>
      <c r="BE29" s="97" t="str">
        <f t="shared" si="38"/>
        <v/>
      </c>
      <c r="BF29" s="97" t="str">
        <f t="shared" si="38"/>
        <v/>
      </c>
      <c r="BG29" s="97" t="str">
        <f t="shared" si="38"/>
        <v/>
      </c>
      <c r="BH29" s="97" t="str">
        <f t="shared" si="38"/>
        <v/>
      </c>
      <c r="BI29" s="97" t="str">
        <f t="shared" si="38"/>
        <v/>
      </c>
      <c r="BJ29" s="97" t="str">
        <f t="shared" si="38"/>
        <v/>
      </c>
      <c r="BK29" s="97" t="str">
        <f t="shared" si="38"/>
        <v/>
      </c>
      <c r="BL29" s="97" t="str">
        <f t="shared" si="38"/>
        <v/>
      </c>
      <c r="BM29" s="97" t="str">
        <f t="shared" si="38"/>
        <v/>
      </c>
      <c r="BN29" s="97" t="str">
        <f t="shared" si="38"/>
        <v/>
      </c>
      <c r="BO29" s="97" t="str">
        <f t="shared" si="38"/>
        <v/>
      </c>
      <c r="BP29" s="97" t="str">
        <f t="shared" si="38"/>
        <v/>
      </c>
      <c r="BQ29" s="97" t="str">
        <f t="shared" si="38"/>
        <v/>
      </c>
      <c r="BR29" s="97" t="str">
        <f t="shared" si="38"/>
        <v/>
      </c>
      <c r="BS29" s="97" t="str">
        <f t="shared" si="38"/>
        <v/>
      </c>
      <c r="BT29" s="97" t="str">
        <f t="shared" si="38"/>
        <v/>
      </c>
      <c r="BU29" s="97" t="str">
        <f t="shared" si="38"/>
        <v/>
      </c>
      <c r="BV29" s="97" t="str">
        <f t="shared" si="38"/>
        <v/>
      </c>
      <c r="BW29" s="97" t="str">
        <f t="shared" si="38"/>
        <v/>
      </c>
      <c r="BX29" s="97" t="str">
        <f t="shared" si="38"/>
        <v/>
      </c>
      <c r="BY29" s="97" t="str">
        <f t="shared" si="38"/>
        <v/>
      </c>
      <c r="BZ29" s="97" t="str">
        <f t="shared" si="38"/>
        <v/>
      </c>
      <c r="CA29" s="97" t="str">
        <f t="shared" si="38"/>
        <v/>
      </c>
      <c r="CB29" s="97" t="str">
        <f t="shared" si="38"/>
        <v/>
      </c>
      <c r="CC29" s="97" t="str">
        <f t="shared" si="38"/>
        <v/>
      </c>
      <c r="CD29" s="97" t="str">
        <f t="shared" si="38"/>
        <v/>
      </c>
      <c r="CE29" s="97" t="str">
        <f t="shared" si="38"/>
        <v/>
      </c>
      <c r="CF29" s="97" t="str">
        <f t="shared" si="38"/>
        <v/>
      </c>
      <c r="CG29" s="97" t="str">
        <f t="shared" si="38"/>
        <v/>
      </c>
      <c r="CH29" s="97" t="str">
        <f t="shared" si="38"/>
        <v/>
      </c>
      <c r="CI29" s="97" t="str">
        <f t="shared" si="38"/>
        <v/>
      </c>
      <c r="CJ29" s="97" t="str">
        <f t="shared" si="38"/>
        <v/>
      </c>
      <c r="CK29" s="97" t="str">
        <f t="shared" si="38"/>
        <v/>
      </c>
      <c r="CL29" s="97" t="str">
        <f t="shared" si="38"/>
        <v/>
      </c>
      <c r="CM29" s="97" t="str">
        <f t="shared" si="38"/>
        <v/>
      </c>
      <c r="CN29" s="97" t="str">
        <f t="shared" si="38"/>
        <v/>
      </c>
      <c r="CO29" s="97" t="str">
        <f t="shared" si="38"/>
        <v/>
      </c>
      <c r="CP29" s="97" t="str">
        <f t="shared" si="38"/>
        <v/>
      </c>
      <c r="CQ29" s="97" t="str">
        <f t="shared" si="38"/>
        <v/>
      </c>
      <c r="CR29" s="97" t="str">
        <f t="shared" si="38"/>
        <v/>
      </c>
      <c r="CS29" s="97" t="str">
        <f t="shared" si="38"/>
        <v/>
      </c>
      <c r="CT29" s="97" t="str">
        <f t="shared" si="38"/>
        <v/>
      </c>
      <c r="CU29" s="97" t="str">
        <f t="shared" si="38"/>
        <v/>
      </c>
      <c r="CV29" s="97" t="str">
        <f t="shared" si="38"/>
        <v/>
      </c>
      <c r="CW29" s="97" t="str">
        <f t="shared" si="38"/>
        <v/>
      </c>
      <c r="CX29" s="97" t="str">
        <f t="shared" si="38"/>
        <v/>
      </c>
      <c r="CY29" s="97" t="str">
        <f t="shared" si="38"/>
        <v/>
      </c>
      <c r="CZ29" s="97" t="str">
        <f t="shared" si="38"/>
        <v/>
      </c>
      <c r="DA29" s="97" t="str">
        <f t="shared" si="38"/>
        <v/>
      </c>
      <c r="DB29" s="97" t="str">
        <f t="shared" si="38"/>
        <v/>
      </c>
      <c r="DC29" s="97" t="str">
        <f t="shared" si="38"/>
        <v/>
      </c>
      <c r="DD29" s="97" t="str">
        <f t="shared" si="38"/>
        <v/>
      </c>
      <c r="DE29" s="97" t="str">
        <f t="shared" si="38"/>
        <v/>
      </c>
      <c r="DF29" s="97" t="str">
        <f t="shared" si="38"/>
        <v/>
      </c>
      <c r="DG29" s="97" t="str">
        <f t="shared" si="38"/>
        <v/>
      </c>
      <c r="DH29" s="97" t="str">
        <f t="shared" si="38"/>
        <v/>
      </c>
      <c r="DI29" s="97" t="str">
        <f t="shared" si="38"/>
        <v/>
      </c>
      <c r="DJ29" s="97" t="str">
        <f t="shared" si="38"/>
        <v/>
      </c>
    </row>
    <row r="30" spans="1:114" ht="13.5" customHeight="1">
      <c r="A30" s="89">
        <f>Cálculadora!G30</f>
        <v>0</v>
      </c>
      <c r="B30" s="89" t="str">
        <f t="shared" si="2"/>
        <v/>
      </c>
      <c r="C30" s="90" t="str">
        <f t="shared" si="3"/>
        <v/>
      </c>
      <c r="D30" s="90" t="str">
        <f t="shared" si="4"/>
        <v/>
      </c>
      <c r="E30" s="90" t="str">
        <f t="shared" si="5"/>
        <v/>
      </c>
      <c r="F30" s="90" t="str">
        <f t="shared" si="6"/>
        <v/>
      </c>
      <c r="G30" s="98" t="str">
        <f t="shared" si="7"/>
        <v/>
      </c>
      <c r="H30" s="89">
        <f t="shared" si="8"/>
        <v>0</v>
      </c>
      <c r="I30" s="89">
        <f t="shared" si="9"/>
        <v>0</v>
      </c>
      <c r="J30" s="93" t="str">
        <f t="shared" si="10"/>
        <v/>
      </c>
      <c r="M30" s="96" t="b">
        <f t="shared" si="11"/>
        <v>0</v>
      </c>
      <c r="N30" s="97" t="e">
        <f t="shared" ref="N30:DJ30" si="39">IF(N$1&gt;$L$2,   "",   IF(N$1=$L$2,  1,  IF($L$2-N$1=$L$1-$M30, $L$3^($L$1-$M30), ($L$3*N31*O31/(N31+($L$3-1)*O31) ))))</f>
        <v>#DIV/0!</v>
      </c>
      <c r="O30" s="97" t="e">
        <f t="shared" si="39"/>
        <v>#DIV/0!</v>
      </c>
      <c r="P30" s="97" t="e">
        <f t="shared" si="39"/>
        <v>#DIV/0!</v>
      </c>
      <c r="Q30" s="97" t="e">
        <f t="shared" si="39"/>
        <v>#DIV/0!</v>
      </c>
      <c r="R30" s="97">
        <f t="shared" si="39"/>
        <v>1</v>
      </c>
      <c r="S30" s="97" t="str">
        <f t="shared" si="39"/>
        <v/>
      </c>
      <c r="T30" s="97" t="str">
        <f t="shared" si="39"/>
        <v/>
      </c>
      <c r="U30" s="97" t="str">
        <f t="shared" si="39"/>
        <v/>
      </c>
      <c r="V30" s="97" t="str">
        <f t="shared" si="39"/>
        <v/>
      </c>
      <c r="W30" s="97" t="str">
        <f t="shared" si="39"/>
        <v/>
      </c>
      <c r="X30" s="97" t="str">
        <f t="shared" si="39"/>
        <v/>
      </c>
      <c r="Y30" s="97" t="str">
        <f t="shared" si="39"/>
        <v/>
      </c>
      <c r="Z30" s="97" t="str">
        <f t="shared" si="39"/>
        <v/>
      </c>
      <c r="AA30" s="97" t="str">
        <f t="shared" si="39"/>
        <v/>
      </c>
      <c r="AB30" s="97" t="str">
        <f t="shared" si="39"/>
        <v/>
      </c>
      <c r="AC30" s="97" t="str">
        <f t="shared" si="39"/>
        <v/>
      </c>
      <c r="AD30" s="97" t="str">
        <f t="shared" si="39"/>
        <v/>
      </c>
      <c r="AE30" s="97" t="str">
        <f t="shared" si="39"/>
        <v/>
      </c>
      <c r="AF30" s="97" t="str">
        <f t="shared" si="39"/>
        <v/>
      </c>
      <c r="AG30" s="97" t="str">
        <f t="shared" si="39"/>
        <v/>
      </c>
      <c r="AH30" s="97" t="str">
        <f t="shared" si="39"/>
        <v/>
      </c>
      <c r="AI30" s="97" t="str">
        <f t="shared" si="39"/>
        <v/>
      </c>
      <c r="AJ30" s="97" t="str">
        <f t="shared" si="39"/>
        <v/>
      </c>
      <c r="AK30" s="97" t="str">
        <f t="shared" si="39"/>
        <v/>
      </c>
      <c r="AL30" s="97" t="str">
        <f t="shared" si="39"/>
        <v/>
      </c>
      <c r="AM30" s="97" t="str">
        <f t="shared" si="39"/>
        <v/>
      </c>
      <c r="AN30" s="97" t="str">
        <f t="shared" si="39"/>
        <v/>
      </c>
      <c r="AO30" s="97" t="str">
        <f t="shared" si="39"/>
        <v/>
      </c>
      <c r="AP30" s="97" t="str">
        <f t="shared" si="39"/>
        <v/>
      </c>
      <c r="AQ30" s="97" t="str">
        <f t="shared" si="39"/>
        <v/>
      </c>
      <c r="AR30" s="97" t="str">
        <f t="shared" si="39"/>
        <v/>
      </c>
      <c r="AS30" s="97" t="str">
        <f t="shared" si="39"/>
        <v/>
      </c>
      <c r="AT30" s="97" t="str">
        <f t="shared" si="39"/>
        <v/>
      </c>
      <c r="AU30" s="97" t="str">
        <f t="shared" si="39"/>
        <v/>
      </c>
      <c r="AV30" s="97" t="str">
        <f t="shared" si="39"/>
        <v/>
      </c>
      <c r="AW30" s="97" t="str">
        <f t="shared" si="39"/>
        <v/>
      </c>
      <c r="AX30" s="97" t="str">
        <f t="shared" si="39"/>
        <v/>
      </c>
      <c r="AY30" s="97" t="str">
        <f t="shared" si="39"/>
        <v/>
      </c>
      <c r="AZ30" s="97" t="str">
        <f t="shared" si="39"/>
        <v/>
      </c>
      <c r="BA30" s="97" t="str">
        <f t="shared" si="39"/>
        <v/>
      </c>
      <c r="BB30" s="97" t="str">
        <f t="shared" si="39"/>
        <v/>
      </c>
      <c r="BC30" s="97" t="str">
        <f t="shared" si="39"/>
        <v/>
      </c>
      <c r="BD30" s="97" t="str">
        <f t="shared" si="39"/>
        <v/>
      </c>
      <c r="BE30" s="97" t="str">
        <f t="shared" si="39"/>
        <v/>
      </c>
      <c r="BF30" s="97" t="str">
        <f t="shared" si="39"/>
        <v/>
      </c>
      <c r="BG30" s="97" t="str">
        <f t="shared" si="39"/>
        <v/>
      </c>
      <c r="BH30" s="97" t="str">
        <f t="shared" si="39"/>
        <v/>
      </c>
      <c r="BI30" s="97" t="str">
        <f t="shared" si="39"/>
        <v/>
      </c>
      <c r="BJ30" s="97" t="str">
        <f t="shared" si="39"/>
        <v/>
      </c>
      <c r="BK30" s="97" t="str">
        <f t="shared" si="39"/>
        <v/>
      </c>
      <c r="BL30" s="97" t="str">
        <f t="shared" si="39"/>
        <v/>
      </c>
      <c r="BM30" s="97" t="str">
        <f t="shared" si="39"/>
        <v/>
      </c>
      <c r="BN30" s="97" t="str">
        <f t="shared" si="39"/>
        <v/>
      </c>
      <c r="BO30" s="97" t="str">
        <f t="shared" si="39"/>
        <v/>
      </c>
      <c r="BP30" s="97" t="str">
        <f t="shared" si="39"/>
        <v/>
      </c>
      <c r="BQ30" s="97" t="str">
        <f t="shared" si="39"/>
        <v/>
      </c>
      <c r="BR30" s="97" t="str">
        <f t="shared" si="39"/>
        <v/>
      </c>
      <c r="BS30" s="97" t="str">
        <f t="shared" si="39"/>
        <v/>
      </c>
      <c r="BT30" s="97" t="str">
        <f t="shared" si="39"/>
        <v/>
      </c>
      <c r="BU30" s="97" t="str">
        <f t="shared" si="39"/>
        <v/>
      </c>
      <c r="BV30" s="97" t="str">
        <f t="shared" si="39"/>
        <v/>
      </c>
      <c r="BW30" s="97" t="str">
        <f t="shared" si="39"/>
        <v/>
      </c>
      <c r="BX30" s="97" t="str">
        <f t="shared" si="39"/>
        <v/>
      </c>
      <c r="BY30" s="97" t="str">
        <f t="shared" si="39"/>
        <v/>
      </c>
      <c r="BZ30" s="97" t="str">
        <f t="shared" si="39"/>
        <v/>
      </c>
      <c r="CA30" s="97" t="str">
        <f t="shared" si="39"/>
        <v/>
      </c>
      <c r="CB30" s="97" t="str">
        <f t="shared" si="39"/>
        <v/>
      </c>
      <c r="CC30" s="97" t="str">
        <f t="shared" si="39"/>
        <v/>
      </c>
      <c r="CD30" s="97" t="str">
        <f t="shared" si="39"/>
        <v/>
      </c>
      <c r="CE30" s="97" t="str">
        <f t="shared" si="39"/>
        <v/>
      </c>
      <c r="CF30" s="97" t="str">
        <f t="shared" si="39"/>
        <v/>
      </c>
      <c r="CG30" s="97" t="str">
        <f t="shared" si="39"/>
        <v/>
      </c>
      <c r="CH30" s="97" t="str">
        <f t="shared" si="39"/>
        <v/>
      </c>
      <c r="CI30" s="97" t="str">
        <f t="shared" si="39"/>
        <v/>
      </c>
      <c r="CJ30" s="97" t="str">
        <f t="shared" si="39"/>
        <v/>
      </c>
      <c r="CK30" s="97" t="str">
        <f t="shared" si="39"/>
        <v/>
      </c>
      <c r="CL30" s="97" t="str">
        <f t="shared" si="39"/>
        <v/>
      </c>
      <c r="CM30" s="97" t="str">
        <f t="shared" si="39"/>
        <v/>
      </c>
      <c r="CN30" s="97" t="str">
        <f t="shared" si="39"/>
        <v/>
      </c>
      <c r="CO30" s="97" t="str">
        <f t="shared" si="39"/>
        <v/>
      </c>
      <c r="CP30" s="97" t="str">
        <f t="shared" si="39"/>
        <v/>
      </c>
      <c r="CQ30" s="97" t="str">
        <f t="shared" si="39"/>
        <v/>
      </c>
      <c r="CR30" s="97" t="str">
        <f t="shared" si="39"/>
        <v/>
      </c>
      <c r="CS30" s="97" t="str">
        <f t="shared" si="39"/>
        <v/>
      </c>
      <c r="CT30" s="97" t="str">
        <f t="shared" si="39"/>
        <v/>
      </c>
      <c r="CU30" s="97" t="str">
        <f t="shared" si="39"/>
        <v/>
      </c>
      <c r="CV30" s="97" t="str">
        <f t="shared" si="39"/>
        <v/>
      </c>
      <c r="CW30" s="97" t="str">
        <f t="shared" si="39"/>
        <v/>
      </c>
      <c r="CX30" s="97" t="str">
        <f t="shared" si="39"/>
        <v/>
      </c>
      <c r="CY30" s="97" t="str">
        <f t="shared" si="39"/>
        <v/>
      </c>
      <c r="CZ30" s="97" t="str">
        <f t="shared" si="39"/>
        <v/>
      </c>
      <c r="DA30" s="97" t="str">
        <f t="shared" si="39"/>
        <v/>
      </c>
      <c r="DB30" s="97" t="str">
        <f t="shared" si="39"/>
        <v/>
      </c>
      <c r="DC30" s="97" t="str">
        <f t="shared" si="39"/>
        <v/>
      </c>
      <c r="DD30" s="97" t="str">
        <f t="shared" si="39"/>
        <v/>
      </c>
      <c r="DE30" s="97" t="str">
        <f t="shared" si="39"/>
        <v/>
      </c>
      <c r="DF30" s="97" t="str">
        <f t="shared" si="39"/>
        <v/>
      </c>
      <c r="DG30" s="97" t="str">
        <f t="shared" si="39"/>
        <v/>
      </c>
      <c r="DH30" s="97" t="str">
        <f t="shared" si="39"/>
        <v/>
      </c>
      <c r="DI30" s="97" t="str">
        <f t="shared" si="39"/>
        <v/>
      </c>
      <c r="DJ30" s="97" t="str">
        <f t="shared" si="39"/>
        <v/>
      </c>
    </row>
    <row r="31" spans="1:114" ht="13.5" customHeight="1">
      <c r="A31" s="89">
        <f>Cálculadora!G31</f>
        <v>0</v>
      </c>
      <c r="B31" s="89" t="str">
        <f t="shared" si="2"/>
        <v/>
      </c>
      <c r="C31" s="90" t="str">
        <f t="shared" si="3"/>
        <v/>
      </c>
      <c r="D31" s="90" t="str">
        <f t="shared" si="4"/>
        <v/>
      </c>
      <c r="E31" s="90" t="str">
        <f t="shared" si="5"/>
        <v/>
      </c>
      <c r="F31" s="90" t="str">
        <f t="shared" si="6"/>
        <v/>
      </c>
      <c r="G31" s="98" t="str">
        <f t="shared" si="7"/>
        <v/>
      </c>
      <c r="H31" s="89">
        <f t="shared" si="8"/>
        <v>0</v>
      </c>
      <c r="I31" s="89">
        <f t="shared" si="9"/>
        <v>0</v>
      </c>
      <c r="J31" s="93" t="str">
        <f t="shared" si="10"/>
        <v/>
      </c>
      <c r="M31" s="96" t="b">
        <f t="shared" si="11"/>
        <v>0</v>
      </c>
      <c r="N31" s="97" t="e">
        <f t="shared" ref="N31:DJ31" si="40">IF(N$1&gt;$L$2,   "",   IF(N$1=$L$2,  1,  IF($L$2-N$1=$L$1-$M31, $L$3^($L$1-$M31), ($L$3*N32*O32/(N32+($L$3-1)*O32) ))))</f>
        <v>#DIV/0!</v>
      </c>
      <c r="O31" s="97" t="e">
        <f t="shared" si="40"/>
        <v>#DIV/0!</v>
      </c>
      <c r="P31" s="97" t="e">
        <f t="shared" si="40"/>
        <v>#DIV/0!</v>
      </c>
      <c r="Q31" s="97" t="e">
        <f t="shared" si="40"/>
        <v>#DIV/0!</v>
      </c>
      <c r="R31" s="97">
        <f t="shared" si="40"/>
        <v>1</v>
      </c>
      <c r="S31" s="97" t="str">
        <f t="shared" si="40"/>
        <v/>
      </c>
      <c r="T31" s="97" t="str">
        <f t="shared" si="40"/>
        <v/>
      </c>
      <c r="U31" s="97" t="str">
        <f t="shared" si="40"/>
        <v/>
      </c>
      <c r="V31" s="97" t="str">
        <f t="shared" si="40"/>
        <v/>
      </c>
      <c r="W31" s="97" t="str">
        <f t="shared" si="40"/>
        <v/>
      </c>
      <c r="X31" s="97" t="str">
        <f t="shared" si="40"/>
        <v/>
      </c>
      <c r="Y31" s="97" t="str">
        <f t="shared" si="40"/>
        <v/>
      </c>
      <c r="Z31" s="97" t="str">
        <f t="shared" si="40"/>
        <v/>
      </c>
      <c r="AA31" s="97" t="str">
        <f t="shared" si="40"/>
        <v/>
      </c>
      <c r="AB31" s="97" t="str">
        <f t="shared" si="40"/>
        <v/>
      </c>
      <c r="AC31" s="97" t="str">
        <f t="shared" si="40"/>
        <v/>
      </c>
      <c r="AD31" s="97" t="str">
        <f t="shared" si="40"/>
        <v/>
      </c>
      <c r="AE31" s="97" t="str">
        <f t="shared" si="40"/>
        <v/>
      </c>
      <c r="AF31" s="97" t="str">
        <f t="shared" si="40"/>
        <v/>
      </c>
      <c r="AG31" s="97" t="str">
        <f t="shared" si="40"/>
        <v/>
      </c>
      <c r="AH31" s="97" t="str">
        <f t="shared" si="40"/>
        <v/>
      </c>
      <c r="AI31" s="97" t="str">
        <f t="shared" si="40"/>
        <v/>
      </c>
      <c r="AJ31" s="97" t="str">
        <f t="shared" si="40"/>
        <v/>
      </c>
      <c r="AK31" s="97" t="str">
        <f t="shared" si="40"/>
        <v/>
      </c>
      <c r="AL31" s="97" t="str">
        <f t="shared" si="40"/>
        <v/>
      </c>
      <c r="AM31" s="97" t="str">
        <f t="shared" si="40"/>
        <v/>
      </c>
      <c r="AN31" s="97" t="str">
        <f t="shared" si="40"/>
        <v/>
      </c>
      <c r="AO31" s="97" t="str">
        <f t="shared" si="40"/>
        <v/>
      </c>
      <c r="AP31" s="97" t="str">
        <f t="shared" si="40"/>
        <v/>
      </c>
      <c r="AQ31" s="97" t="str">
        <f t="shared" si="40"/>
        <v/>
      </c>
      <c r="AR31" s="97" t="str">
        <f t="shared" si="40"/>
        <v/>
      </c>
      <c r="AS31" s="97" t="str">
        <f t="shared" si="40"/>
        <v/>
      </c>
      <c r="AT31" s="97" t="str">
        <f t="shared" si="40"/>
        <v/>
      </c>
      <c r="AU31" s="97" t="str">
        <f t="shared" si="40"/>
        <v/>
      </c>
      <c r="AV31" s="97" t="str">
        <f t="shared" si="40"/>
        <v/>
      </c>
      <c r="AW31" s="97" t="str">
        <f t="shared" si="40"/>
        <v/>
      </c>
      <c r="AX31" s="97" t="str">
        <f t="shared" si="40"/>
        <v/>
      </c>
      <c r="AY31" s="97" t="str">
        <f t="shared" si="40"/>
        <v/>
      </c>
      <c r="AZ31" s="97" t="str">
        <f t="shared" si="40"/>
        <v/>
      </c>
      <c r="BA31" s="97" t="str">
        <f t="shared" si="40"/>
        <v/>
      </c>
      <c r="BB31" s="97" t="str">
        <f t="shared" si="40"/>
        <v/>
      </c>
      <c r="BC31" s="97" t="str">
        <f t="shared" si="40"/>
        <v/>
      </c>
      <c r="BD31" s="97" t="str">
        <f t="shared" si="40"/>
        <v/>
      </c>
      <c r="BE31" s="97" t="str">
        <f t="shared" si="40"/>
        <v/>
      </c>
      <c r="BF31" s="97" t="str">
        <f t="shared" si="40"/>
        <v/>
      </c>
      <c r="BG31" s="97" t="str">
        <f t="shared" si="40"/>
        <v/>
      </c>
      <c r="BH31" s="97" t="str">
        <f t="shared" si="40"/>
        <v/>
      </c>
      <c r="BI31" s="97" t="str">
        <f t="shared" si="40"/>
        <v/>
      </c>
      <c r="BJ31" s="97" t="str">
        <f t="shared" si="40"/>
        <v/>
      </c>
      <c r="BK31" s="97" t="str">
        <f t="shared" si="40"/>
        <v/>
      </c>
      <c r="BL31" s="97" t="str">
        <f t="shared" si="40"/>
        <v/>
      </c>
      <c r="BM31" s="97" t="str">
        <f t="shared" si="40"/>
        <v/>
      </c>
      <c r="BN31" s="97" t="str">
        <f t="shared" si="40"/>
        <v/>
      </c>
      <c r="BO31" s="97" t="str">
        <f t="shared" si="40"/>
        <v/>
      </c>
      <c r="BP31" s="97" t="str">
        <f t="shared" si="40"/>
        <v/>
      </c>
      <c r="BQ31" s="97" t="str">
        <f t="shared" si="40"/>
        <v/>
      </c>
      <c r="BR31" s="97" t="str">
        <f t="shared" si="40"/>
        <v/>
      </c>
      <c r="BS31" s="97" t="str">
        <f t="shared" si="40"/>
        <v/>
      </c>
      <c r="BT31" s="97" t="str">
        <f t="shared" si="40"/>
        <v/>
      </c>
      <c r="BU31" s="97" t="str">
        <f t="shared" si="40"/>
        <v/>
      </c>
      <c r="BV31" s="97" t="str">
        <f t="shared" si="40"/>
        <v/>
      </c>
      <c r="BW31" s="97" t="str">
        <f t="shared" si="40"/>
        <v/>
      </c>
      <c r="BX31" s="97" t="str">
        <f t="shared" si="40"/>
        <v/>
      </c>
      <c r="BY31" s="97" t="str">
        <f t="shared" si="40"/>
        <v/>
      </c>
      <c r="BZ31" s="97" t="str">
        <f t="shared" si="40"/>
        <v/>
      </c>
      <c r="CA31" s="97" t="str">
        <f t="shared" si="40"/>
        <v/>
      </c>
      <c r="CB31" s="97" t="str">
        <f t="shared" si="40"/>
        <v/>
      </c>
      <c r="CC31" s="97" t="str">
        <f t="shared" si="40"/>
        <v/>
      </c>
      <c r="CD31" s="97" t="str">
        <f t="shared" si="40"/>
        <v/>
      </c>
      <c r="CE31" s="97" t="str">
        <f t="shared" si="40"/>
        <v/>
      </c>
      <c r="CF31" s="97" t="str">
        <f t="shared" si="40"/>
        <v/>
      </c>
      <c r="CG31" s="97" t="str">
        <f t="shared" si="40"/>
        <v/>
      </c>
      <c r="CH31" s="97" t="str">
        <f t="shared" si="40"/>
        <v/>
      </c>
      <c r="CI31" s="97" t="str">
        <f t="shared" si="40"/>
        <v/>
      </c>
      <c r="CJ31" s="97" t="str">
        <f t="shared" si="40"/>
        <v/>
      </c>
      <c r="CK31" s="97" t="str">
        <f t="shared" si="40"/>
        <v/>
      </c>
      <c r="CL31" s="97" t="str">
        <f t="shared" si="40"/>
        <v/>
      </c>
      <c r="CM31" s="97" t="str">
        <f t="shared" si="40"/>
        <v/>
      </c>
      <c r="CN31" s="97" t="str">
        <f t="shared" si="40"/>
        <v/>
      </c>
      <c r="CO31" s="97" t="str">
        <f t="shared" si="40"/>
        <v/>
      </c>
      <c r="CP31" s="97" t="str">
        <f t="shared" si="40"/>
        <v/>
      </c>
      <c r="CQ31" s="97" t="str">
        <f t="shared" si="40"/>
        <v/>
      </c>
      <c r="CR31" s="97" t="str">
        <f t="shared" si="40"/>
        <v/>
      </c>
      <c r="CS31" s="97" t="str">
        <f t="shared" si="40"/>
        <v/>
      </c>
      <c r="CT31" s="97" t="str">
        <f t="shared" si="40"/>
        <v/>
      </c>
      <c r="CU31" s="97" t="str">
        <f t="shared" si="40"/>
        <v/>
      </c>
      <c r="CV31" s="97" t="str">
        <f t="shared" si="40"/>
        <v/>
      </c>
      <c r="CW31" s="97" t="str">
        <f t="shared" si="40"/>
        <v/>
      </c>
      <c r="CX31" s="97" t="str">
        <f t="shared" si="40"/>
        <v/>
      </c>
      <c r="CY31" s="97" t="str">
        <f t="shared" si="40"/>
        <v/>
      </c>
      <c r="CZ31" s="97" t="str">
        <f t="shared" si="40"/>
        <v/>
      </c>
      <c r="DA31" s="97" t="str">
        <f t="shared" si="40"/>
        <v/>
      </c>
      <c r="DB31" s="97" t="str">
        <f t="shared" si="40"/>
        <v/>
      </c>
      <c r="DC31" s="97" t="str">
        <f t="shared" si="40"/>
        <v/>
      </c>
      <c r="DD31" s="97" t="str">
        <f t="shared" si="40"/>
        <v/>
      </c>
      <c r="DE31" s="97" t="str">
        <f t="shared" si="40"/>
        <v/>
      </c>
      <c r="DF31" s="97" t="str">
        <f t="shared" si="40"/>
        <v/>
      </c>
      <c r="DG31" s="97" t="str">
        <f t="shared" si="40"/>
        <v/>
      </c>
      <c r="DH31" s="97" t="str">
        <f t="shared" si="40"/>
        <v/>
      </c>
      <c r="DI31" s="97" t="str">
        <f t="shared" si="40"/>
        <v/>
      </c>
      <c r="DJ31" s="97" t="str">
        <f t="shared" si="40"/>
        <v/>
      </c>
    </row>
    <row r="32" spans="1:114" ht="13.5" customHeight="1">
      <c r="A32" s="89">
        <f>Cálculadora!G32</f>
        <v>0</v>
      </c>
      <c r="B32" s="89" t="str">
        <f t="shared" si="2"/>
        <v/>
      </c>
      <c r="C32" s="90" t="str">
        <f t="shared" si="3"/>
        <v/>
      </c>
      <c r="D32" s="90" t="str">
        <f t="shared" si="4"/>
        <v/>
      </c>
      <c r="E32" s="90" t="str">
        <f t="shared" si="5"/>
        <v/>
      </c>
      <c r="F32" s="90" t="str">
        <f t="shared" si="6"/>
        <v/>
      </c>
      <c r="G32" s="98" t="str">
        <f t="shared" si="7"/>
        <v/>
      </c>
      <c r="H32" s="89">
        <f t="shared" si="8"/>
        <v>0</v>
      </c>
      <c r="I32" s="89">
        <f t="shared" si="9"/>
        <v>0</v>
      </c>
      <c r="J32" s="93" t="str">
        <f t="shared" si="10"/>
        <v/>
      </c>
      <c r="M32" s="96" t="b">
        <f t="shared" si="11"/>
        <v>0</v>
      </c>
      <c r="N32" s="97" t="e">
        <f t="shared" ref="N32:DJ32" si="41">IF(N$1&gt;$L$2,   "",   IF(N$1=$L$2,  1,  IF($L$2-N$1=$L$1-$M32, $L$3^($L$1-$M32), ($L$3*N33*O33/(N33+($L$3-1)*O33) ))))</f>
        <v>#DIV/0!</v>
      </c>
      <c r="O32" s="97" t="e">
        <f t="shared" si="41"/>
        <v>#DIV/0!</v>
      </c>
      <c r="P32" s="97" t="e">
        <f t="shared" si="41"/>
        <v>#DIV/0!</v>
      </c>
      <c r="Q32" s="97" t="e">
        <f t="shared" si="41"/>
        <v>#DIV/0!</v>
      </c>
      <c r="R32" s="97">
        <f t="shared" si="41"/>
        <v>1</v>
      </c>
      <c r="S32" s="97" t="str">
        <f t="shared" si="41"/>
        <v/>
      </c>
      <c r="T32" s="97" t="str">
        <f t="shared" si="41"/>
        <v/>
      </c>
      <c r="U32" s="97" t="str">
        <f t="shared" si="41"/>
        <v/>
      </c>
      <c r="V32" s="97" t="str">
        <f t="shared" si="41"/>
        <v/>
      </c>
      <c r="W32" s="97" t="str">
        <f t="shared" si="41"/>
        <v/>
      </c>
      <c r="X32" s="97" t="str">
        <f t="shared" si="41"/>
        <v/>
      </c>
      <c r="Y32" s="97" t="str">
        <f t="shared" si="41"/>
        <v/>
      </c>
      <c r="Z32" s="97" t="str">
        <f t="shared" si="41"/>
        <v/>
      </c>
      <c r="AA32" s="97" t="str">
        <f t="shared" si="41"/>
        <v/>
      </c>
      <c r="AB32" s="97" t="str">
        <f t="shared" si="41"/>
        <v/>
      </c>
      <c r="AC32" s="97" t="str">
        <f t="shared" si="41"/>
        <v/>
      </c>
      <c r="AD32" s="97" t="str">
        <f t="shared" si="41"/>
        <v/>
      </c>
      <c r="AE32" s="97" t="str">
        <f t="shared" si="41"/>
        <v/>
      </c>
      <c r="AF32" s="97" t="str">
        <f t="shared" si="41"/>
        <v/>
      </c>
      <c r="AG32" s="97" t="str">
        <f t="shared" si="41"/>
        <v/>
      </c>
      <c r="AH32" s="97" t="str">
        <f t="shared" si="41"/>
        <v/>
      </c>
      <c r="AI32" s="97" t="str">
        <f t="shared" si="41"/>
        <v/>
      </c>
      <c r="AJ32" s="97" t="str">
        <f t="shared" si="41"/>
        <v/>
      </c>
      <c r="AK32" s="97" t="str">
        <f t="shared" si="41"/>
        <v/>
      </c>
      <c r="AL32" s="97" t="str">
        <f t="shared" si="41"/>
        <v/>
      </c>
      <c r="AM32" s="97" t="str">
        <f t="shared" si="41"/>
        <v/>
      </c>
      <c r="AN32" s="97" t="str">
        <f t="shared" si="41"/>
        <v/>
      </c>
      <c r="AO32" s="97" t="str">
        <f t="shared" si="41"/>
        <v/>
      </c>
      <c r="AP32" s="97" t="str">
        <f t="shared" si="41"/>
        <v/>
      </c>
      <c r="AQ32" s="97" t="str">
        <f t="shared" si="41"/>
        <v/>
      </c>
      <c r="AR32" s="97" t="str">
        <f t="shared" si="41"/>
        <v/>
      </c>
      <c r="AS32" s="97" t="str">
        <f t="shared" si="41"/>
        <v/>
      </c>
      <c r="AT32" s="97" t="str">
        <f t="shared" si="41"/>
        <v/>
      </c>
      <c r="AU32" s="97" t="str">
        <f t="shared" si="41"/>
        <v/>
      </c>
      <c r="AV32" s="97" t="str">
        <f t="shared" si="41"/>
        <v/>
      </c>
      <c r="AW32" s="97" t="str">
        <f t="shared" si="41"/>
        <v/>
      </c>
      <c r="AX32" s="97" t="str">
        <f t="shared" si="41"/>
        <v/>
      </c>
      <c r="AY32" s="97" t="str">
        <f t="shared" si="41"/>
        <v/>
      </c>
      <c r="AZ32" s="97" t="str">
        <f t="shared" si="41"/>
        <v/>
      </c>
      <c r="BA32" s="97" t="str">
        <f t="shared" si="41"/>
        <v/>
      </c>
      <c r="BB32" s="97" t="str">
        <f t="shared" si="41"/>
        <v/>
      </c>
      <c r="BC32" s="97" t="str">
        <f t="shared" si="41"/>
        <v/>
      </c>
      <c r="BD32" s="97" t="str">
        <f t="shared" si="41"/>
        <v/>
      </c>
      <c r="BE32" s="97" t="str">
        <f t="shared" si="41"/>
        <v/>
      </c>
      <c r="BF32" s="97" t="str">
        <f t="shared" si="41"/>
        <v/>
      </c>
      <c r="BG32" s="97" t="str">
        <f t="shared" si="41"/>
        <v/>
      </c>
      <c r="BH32" s="97" t="str">
        <f t="shared" si="41"/>
        <v/>
      </c>
      <c r="BI32" s="97" t="str">
        <f t="shared" si="41"/>
        <v/>
      </c>
      <c r="BJ32" s="97" t="str">
        <f t="shared" si="41"/>
        <v/>
      </c>
      <c r="BK32" s="97" t="str">
        <f t="shared" si="41"/>
        <v/>
      </c>
      <c r="BL32" s="97" t="str">
        <f t="shared" si="41"/>
        <v/>
      </c>
      <c r="BM32" s="97" t="str">
        <f t="shared" si="41"/>
        <v/>
      </c>
      <c r="BN32" s="97" t="str">
        <f t="shared" si="41"/>
        <v/>
      </c>
      <c r="BO32" s="97" t="str">
        <f t="shared" si="41"/>
        <v/>
      </c>
      <c r="BP32" s="97" t="str">
        <f t="shared" si="41"/>
        <v/>
      </c>
      <c r="BQ32" s="97" t="str">
        <f t="shared" si="41"/>
        <v/>
      </c>
      <c r="BR32" s="97" t="str">
        <f t="shared" si="41"/>
        <v/>
      </c>
      <c r="BS32" s="97" t="str">
        <f t="shared" si="41"/>
        <v/>
      </c>
      <c r="BT32" s="97" t="str">
        <f t="shared" si="41"/>
        <v/>
      </c>
      <c r="BU32" s="97" t="str">
        <f t="shared" si="41"/>
        <v/>
      </c>
      <c r="BV32" s="97" t="str">
        <f t="shared" si="41"/>
        <v/>
      </c>
      <c r="BW32" s="97" t="str">
        <f t="shared" si="41"/>
        <v/>
      </c>
      <c r="BX32" s="97" t="str">
        <f t="shared" si="41"/>
        <v/>
      </c>
      <c r="BY32" s="97" t="str">
        <f t="shared" si="41"/>
        <v/>
      </c>
      <c r="BZ32" s="97" t="str">
        <f t="shared" si="41"/>
        <v/>
      </c>
      <c r="CA32" s="97" t="str">
        <f t="shared" si="41"/>
        <v/>
      </c>
      <c r="CB32" s="97" t="str">
        <f t="shared" si="41"/>
        <v/>
      </c>
      <c r="CC32" s="97" t="str">
        <f t="shared" si="41"/>
        <v/>
      </c>
      <c r="CD32" s="97" t="str">
        <f t="shared" si="41"/>
        <v/>
      </c>
      <c r="CE32" s="97" t="str">
        <f t="shared" si="41"/>
        <v/>
      </c>
      <c r="CF32" s="97" t="str">
        <f t="shared" si="41"/>
        <v/>
      </c>
      <c r="CG32" s="97" t="str">
        <f t="shared" si="41"/>
        <v/>
      </c>
      <c r="CH32" s="97" t="str">
        <f t="shared" si="41"/>
        <v/>
      </c>
      <c r="CI32" s="97" t="str">
        <f t="shared" si="41"/>
        <v/>
      </c>
      <c r="CJ32" s="97" t="str">
        <f t="shared" si="41"/>
        <v/>
      </c>
      <c r="CK32" s="97" t="str">
        <f t="shared" si="41"/>
        <v/>
      </c>
      <c r="CL32" s="97" t="str">
        <f t="shared" si="41"/>
        <v/>
      </c>
      <c r="CM32" s="97" t="str">
        <f t="shared" si="41"/>
        <v/>
      </c>
      <c r="CN32" s="97" t="str">
        <f t="shared" si="41"/>
        <v/>
      </c>
      <c r="CO32" s="97" t="str">
        <f t="shared" si="41"/>
        <v/>
      </c>
      <c r="CP32" s="97" t="str">
        <f t="shared" si="41"/>
        <v/>
      </c>
      <c r="CQ32" s="97" t="str">
        <f t="shared" si="41"/>
        <v/>
      </c>
      <c r="CR32" s="97" t="str">
        <f t="shared" si="41"/>
        <v/>
      </c>
      <c r="CS32" s="97" t="str">
        <f t="shared" si="41"/>
        <v/>
      </c>
      <c r="CT32" s="97" t="str">
        <f t="shared" si="41"/>
        <v/>
      </c>
      <c r="CU32" s="97" t="str">
        <f t="shared" si="41"/>
        <v/>
      </c>
      <c r="CV32" s="97" t="str">
        <f t="shared" si="41"/>
        <v/>
      </c>
      <c r="CW32" s="97" t="str">
        <f t="shared" si="41"/>
        <v/>
      </c>
      <c r="CX32" s="97" t="str">
        <f t="shared" si="41"/>
        <v/>
      </c>
      <c r="CY32" s="97" t="str">
        <f t="shared" si="41"/>
        <v/>
      </c>
      <c r="CZ32" s="97" t="str">
        <f t="shared" si="41"/>
        <v/>
      </c>
      <c r="DA32" s="97" t="str">
        <f t="shared" si="41"/>
        <v/>
      </c>
      <c r="DB32" s="97" t="str">
        <f t="shared" si="41"/>
        <v/>
      </c>
      <c r="DC32" s="97" t="str">
        <f t="shared" si="41"/>
        <v/>
      </c>
      <c r="DD32" s="97" t="str">
        <f t="shared" si="41"/>
        <v/>
      </c>
      <c r="DE32" s="97" t="str">
        <f t="shared" si="41"/>
        <v/>
      </c>
      <c r="DF32" s="97" t="str">
        <f t="shared" si="41"/>
        <v/>
      </c>
      <c r="DG32" s="97" t="str">
        <f t="shared" si="41"/>
        <v/>
      </c>
      <c r="DH32" s="97" t="str">
        <f t="shared" si="41"/>
        <v/>
      </c>
      <c r="DI32" s="97" t="str">
        <f t="shared" si="41"/>
        <v/>
      </c>
      <c r="DJ32" s="97" t="str">
        <f t="shared" si="41"/>
        <v/>
      </c>
    </row>
    <row r="33" spans="1:114" ht="13.5" customHeight="1">
      <c r="A33" s="89">
        <f>Cálculadora!G33</f>
        <v>0</v>
      </c>
      <c r="B33" s="89" t="str">
        <f t="shared" si="2"/>
        <v/>
      </c>
      <c r="C33" s="90" t="str">
        <f t="shared" si="3"/>
        <v/>
      </c>
      <c r="D33" s="90" t="str">
        <f t="shared" si="4"/>
        <v/>
      </c>
      <c r="E33" s="90" t="str">
        <f t="shared" si="5"/>
        <v/>
      </c>
      <c r="F33" s="90" t="str">
        <f t="shared" si="6"/>
        <v/>
      </c>
      <c r="G33" s="98" t="str">
        <f t="shared" si="7"/>
        <v/>
      </c>
      <c r="H33" s="89">
        <f t="shared" si="8"/>
        <v>0</v>
      </c>
      <c r="I33" s="89">
        <f t="shared" si="9"/>
        <v>0</v>
      </c>
      <c r="J33" s="93" t="str">
        <f t="shared" si="10"/>
        <v/>
      </c>
      <c r="M33" s="96" t="b">
        <f t="shared" si="11"/>
        <v>0</v>
      </c>
      <c r="N33" s="97" t="e">
        <f t="shared" ref="N33:DJ33" si="42">IF(N$1&gt;$L$2,   "",   IF(N$1=$L$2,  1,  IF($L$2-N$1=$L$1-$M33, $L$3^($L$1-$M33), ($L$3*N34*O34/(N34+($L$3-1)*O34) ))))</f>
        <v>#DIV/0!</v>
      </c>
      <c r="O33" s="97" t="e">
        <f t="shared" si="42"/>
        <v>#DIV/0!</v>
      </c>
      <c r="P33" s="97" t="e">
        <f t="shared" si="42"/>
        <v>#DIV/0!</v>
      </c>
      <c r="Q33" s="97" t="e">
        <f t="shared" si="42"/>
        <v>#DIV/0!</v>
      </c>
      <c r="R33" s="97">
        <f t="shared" si="42"/>
        <v>1</v>
      </c>
      <c r="S33" s="97" t="str">
        <f t="shared" si="42"/>
        <v/>
      </c>
      <c r="T33" s="97" t="str">
        <f t="shared" si="42"/>
        <v/>
      </c>
      <c r="U33" s="97" t="str">
        <f t="shared" si="42"/>
        <v/>
      </c>
      <c r="V33" s="97" t="str">
        <f t="shared" si="42"/>
        <v/>
      </c>
      <c r="W33" s="97" t="str">
        <f t="shared" si="42"/>
        <v/>
      </c>
      <c r="X33" s="97" t="str">
        <f t="shared" si="42"/>
        <v/>
      </c>
      <c r="Y33" s="97" t="str">
        <f t="shared" si="42"/>
        <v/>
      </c>
      <c r="Z33" s="97" t="str">
        <f t="shared" si="42"/>
        <v/>
      </c>
      <c r="AA33" s="97" t="str">
        <f t="shared" si="42"/>
        <v/>
      </c>
      <c r="AB33" s="97" t="str">
        <f t="shared" si="42"/>
        <v/>
      </c>
      <c r="AC33" s="97" t="str">
        <f t="shared" si="42"/>
        <v/>
      </c>
      <c r="AD33" s="97" t="str">
        <f t="shared" si="42"/>
        <v/>
      </c>
      <c r="AE33" s="97" t="str">
        <f t="shared" si="42"/>
        <v/>
      </c>
      <c r="AF33" s="97" t="str">
        <f t="shared" si="42"/>
        <v/>
      </c>
      <c r="AG33" s="97" t="str">
        <f t="shared" si="42"/>
        <v/>
      </c>
      <c r="AH33" s="97" t="str">
        <f t="shared" si="42"/>
        <v/>
      </c>
      <c r="AI33" s="97" t="str">
        <f t="shared" si="42"/>
        <v/>
      </c>
      <c r="AJ33" s="97" t="str">
        <f t="shared" si="42"/>
        <v/>
      </c>
      <c r="AK33" s="97" t="str">
        <f t="shared" si="42"/>
        <v/>
      </c>
      <c r="AL33" s="97" t="str">
        <f t="shared" si="42"/>
        <v/>
      </c>
      <c r="AM33" s="97" t="str">
        <f t="shared" si="42"/>
        <v/>
      </c>
      <c r="AN33" s="97" t="str">
        <f t="shared" si="42"/>
        <v/>
      </c>
      <c r="AO33" s="97" t="str">
        <f t="shared" si="42"/>
        <v/>
      </c>
      <c r="AP33" s="97" t="str">
        <f t="shared" si="42"/>
        <v/>
      </c>
      <c r="AQ33" s="97" t="str">
        <f t="shared" si="42"/>
        <v/>
      </c>
      <c r="AR33" s="97" t="str">
        <f t="shared" si="42"/>
        <v/>
      </c>
      <c r="AS33" s="97" t="str">
        <f t="shared" si="42"/>
        <v/>
      </c>
      <c r="AT33" s="97" t="str">
        <f t="shared" si="42"/>
        <v/>
      </c>
      <c r="AU33" s="97" t="str">
        <f t="shared" si="42"/>
        <v/>
      </c>
      <c r="AV33" s="97" t="str">
        <f t="shared" si="42"/>
        <v/>
      </c>
      <c r="AW33" s="97" t="str">
        <f t="shared" si="42"/>
        <v/>
      </c>
      <c r="AX33" s="97" t="str">
        <f t="shared" si="42"/>
        <v/>
      </c>
      <c r="AY33" s="97" t="str">
        <f t="shared" si="42"/>
        <v/>
      </c>
      <c r="AZ33" s="97" t="str">
        <f t="shared" si="42"/>
        <v/>
      </c>
      <c r="BA33" s="97" t="str">
        <f t="shared" si="42"/>
        <v/>
      </c>
      <c r="BB33" s="97" t="str">
        <f t="shared" si="42"/>
        <v/>
      </c>
      <c r="BC33" s="97" t="str">
        <f t="shared" si="42"/>
        <v/>
      </c>
      <c r="BD33" s="97" t="str">
        <f t="shared" si="42"/>
        <v/>
      </c>
      <c r="BE33" s="97" t="str">
        <f t="shared" si="42"/>
        <v/>
      </c>
      <c r="BF33" s="97" t="str">
        <f t="shared" si="42"/>
        <v/>
      </c>
      <c r="BG33" s="97" t="str">
        <f t="shared" si="42"/>
        <v/>
      </c>
      <c r="BH33" s="97" t="str">
        <f t="shared" si="42"/>
        <v/>
      </c>
      <c r="BI33" s="97" t="str">
        <f t="shared" si="42"/>
        <v/>
      </c>
      <c r="BJ33" s="97" t="str">
        <f t="shared" si="42"/>
        <v/>
      </c>
      <c r="BK33" s="97" t="str">
        <f t="shared" si="42"/>
        <v/>
      </c>
      <c r="BL33" s="97" t="str">
        <f t="shared" si="42"/>
        <v/>
      </c>
      <c r="BM33" s="97" t="str">
        <f t="shared" si="42"/>
        <v/>
      </c>
      <c r="BN33" s="97" t="str">
        <f t="shared" si="42"/>
        <v/>
      </c>
      <c r="BO33" s="97" t="str">
        <f t="shared" si="42"/>
        <v/>
      </c>
      <c r="BP33" s="97" t="str">
        <f t="shared" si="42"/>
        <v/>
      </c>
      <c r="BQ33" s="97" t="str">
        <f t="shared" si="42"/>
        <v/>
      </c>
      <c r="BR33" s="97" t="str">
        <f t="shared" si="42"/>
        <v/>
      </c>
      <c r="BS33" s="97" t="str">
        <f t="shared" si="42"/>
        <v/>
      </c>
      <c r="BT33" s="97" t="str">
        <f t="shared" si="42"/>
        <v/>
      </c>
      <c r="BU33" s="97" t="str">
        <f t="shared" si="42"/>
        <v/>
      </c>
      <c r="BV33" s="97" t="str">
        <f t="shared" si="42"/>
        <v/>
      </c>
      <c r="BW33" s="97" t="str">
        <f t="shared" si="42"/>
        <v/>
      </c>
      <c r="BX33" s="97" t="str">
        <f t="shared" si="42"/>
        <v/>
      </c>
      <c r="BY33" s="97" t="str">
        <f t="shared" si="42"/>
        <v/>
      </c>
      <c r="BZ33" s="97" t="str">
        <f t="shared" si="42"/>
        <v/>
      </c>
      <c r="CA33" s="97" t="str">
        <f t="shared" si="42"/>
        <v/>
      </c>
      <c r="CB33" s="97" t="str">
        <f t="shared" si="42"/>
        <v/>
      </c>
      <c r="CC33" s="97" t="str">
        <f t="shared" si="42"/>
        <v/>
      </c>
      <c r="CD33" s="97" t="str">
        <f t="shared" si="42"/>
        <v/>
      </c>
      <c r="CE33" s="97" t="str">
        <f t="shared" si="42"/>
        <v/>
      </c>
      <c r="CF33" s="97" t="str">
        <f t="shared" si="42"/>
        <v/>
      </c>
      <c r="CG33" s="97" t="str">
        <f t="shared" si="42"/>
        <v/>
      </c>
      <c r="CH33" s="97" t="str">
        <f t="shared" si="42"/>
        <v/>
      </c>
      <c r="CI33" s="97" t="str">
        <f t="shared" si="42"/>
        <v/>
      </c>
      <c r="CJ33" s="97" t="str">
        <f t="shared" si="42"/>
        <v/>
      </c>
      <c r="CK33" s="97" t="str">
        <f t="shared" si="42"/>
        <v/>
      </c>
      <c r="CL33" s="97" t="str">
        <f t="shared" si="42"/>
        <v/>
      </c>
      <c r="CM33" s="97" t="str">
        <f t="shared" si="42"/>
        <v/>
      </c>
      <c r="CN33" s="97" t="str">
        <f t="shared" si="42"/>
        <v/>
      </c>
      <c r="CO33" s="97" t="str">
        <f t="shared" si="42"/>
        <v/>
      </c>
      <c r="CP33" s="97" t="str">
        <f t="shared" si="42"/>
        <v/>
      </c>
      <c r="CQ33" s="97" t="str">
        <f t="shared" si="42"/>
        <v/>
      </c>
      <c r="CR33" s="97" t="str">
        <f t="shared" si="42"/>
        <v/>
      </c>
      <c r="CS33" s="97" t="str">
        <f t="shared" si="42"/>
        <v/>
      </c>
      <c r="CT33" s="97" t="str">
        <f t="shared" si="42"/>
        <v/>
      </c>
      <c r="CU33" s="97" t="str">
        <f t="shared" si="42"/>
        <v/>
      </c>
      <c r="CV33" s="97" t="str">
        <f t="shared" si="42"/>
        <v/>
      </c>
      <c r="CW33" s="97" t="str">
        <f t="shared" si="42"/>
        <v/>
      </c>
      <c r="CX33" s="97" t="str">
        <f t="shared" si="42"/>
        <v/>
      </c>
      <c r="CY33" s="97" t="str">
        <f t="shared" si="42"/>
        <v/>
      </c>
      <c r="CZ33" s="97" t="str">
        <f t="shared" si="42"/>
        <v/>
      </c>
      <c r="DA33" s="97" t="str">
        <f t="shared" si="42"/>
        <v/>
      </c>
      <c r="DB33" s="97" t="str">
        <f t="shared" si="42"/>
        <v/>
      </c>
      <c r="DC33" s="97" t="str">
        <f t="shared" si="42"/>
        <v/>
      </c>
      <c r="DD33" s="97" t="str">
        <f t="shared" si="42"/>
        <v/>
      </c>
      <c r="DE33" s="97" t="str">
        <f t="shared" si="42"/>
        <v/>
      </c>
      <c r="DF33" s="97" t="str">
        <f t="shared" si="42"/>
        <v/>
      </c>
      <c r="DG33" s="97" t="str">
        <f t="shared" si="42"/>
        <v/>
      </c>
      <c r="DH33" s="97" t="str">
        <f t="shared" si="42"/>
        <v/>
      </c>
      <c r="DI33" s="97" t="str">
        <f t="shared" si="42"/>
        <v/>
      </c>
      <c r="DJ33" s="97" t="str">
        <f t="shared" si="42"/>
        <v/>
      </c>
    </row>
    <row r="34" spans="1:114" ht="13.5" customHeight="1">
      <c r="A34" s="89">
        <f>Cálculadora!G34</f>
        <v>0</v>
      </c>
      <c r="B34" s="89" t="str">
        <f t="shared" si="2"/>
        <v/>
      </c>
      <c r="C34" s="90" t="str">
        <f t="shared" si="3"/>
        <v/>
      </c>
      <c r="D34" s="90" t="str">
        <f t="shared" si="4"/>
        <v/>
      </c>
      <c r="E34" s="90" t="str">
        <f t="shared" si="5"/>
        <v/>
      </c>
      <c r="F34" s="90" t="str">
        <f t="shared" si="6"/>
        <v/>
      </c>
      <c r="G34" s="98" t="str">
        <f t="shared" si="7"/>
        <v/>
      </c>
      <c r="H34" s="89">
        <f t="shared" si="8"/>
        <v>0</v>
      </c>
      <c r="I34" s="89">
        <f t="shared" si="9"/>
        <v>0</v>
      </c>
      <c r="J34" s="93" t="str">
        <f t="shared" si="10"/>
        <v/>
      </c>
      <c r="M34" s="96" t="b">
        <f t="shared" si="11"/>
        <v>0</v>
      </c>
      <c r="N34" s="97" t="e">
        <f t="shared" ref="N34:DJ34" si="43">IF(N$1&gt;$L$2,   "",   IF(N$1=$L$2,  1,  IF($L$2-N$1=$L$1-$M34, $L$3^($L$1-$M34), ($L$3*N35*O35/(N35+($L$3-1)*O35) ))))</f>
        <v>#DIV/0!</v>
      </c>
      <c r="O34" s="97" t="e">
        <f t="shared" si="43"/>
        <v>#DIV/0!</v>
      </c>
      <c r="P34" s="97" t="e">
        <f t="shared" si="43"/>
        <v>#DIV/0!</v>
      </c>
      <c r="Q34" s="97" t="e">
        <f t="shared" si="43"/>
        <v>#DIV/0!</v>
      </c>
      <c r="R34" s="97">
        <f t="shared" si="43"/>
        <v>1</v>
      </c>
      <c r="S34" s="97" t="str">
        <f t="shared" si="43"/>
        <v/>
      </c>
      <c r="T34" s="97" t="str">
        <f t="shared" si="43"/>
        <v/>
      </c>
      <c r="U34" s="97" t="str">
        <f t="shared" si="43"/>
        <v/>
      </c>
      <c r="V34" s="97" t="str">
        <f t="shared" si="43"/>
        <v/>
      </c>
      <c r="W34" s="97" t="str">
        <f t="shared" si="43"/>
        <v/>
      </c>
      <c r="X34" s="97" t="str">
        <f t="shared" si="43"/>
        <v/>
      </c>
      <c r="Y34" s="97" t="str">
        <f t="shared" si="43"/>
        <v/>
      </c>
      <c r="Z34" s="97" t="str">
        <f t="shared" si="43"/>
        <v/>
      </c>
      <c r="AA34" s="97" t="str">
        <f t="shared" si="43"/>
        <v/>
      </c>
      <c r="AB34" s="97" t="str">
        <f t="shared" si="43"/>
        <v/>
      </c>
      <c r="AC34" s="97" t="str">
        <f t="shared" si="43"/>
        <v/>
      </c>
      <c r="AD34" s="97" t="str">
        <f t="shared" si="43"/>
        <v/>
      </c>
      <c r="AE34" s="97" t="str">
        <f t="shared" si="43"/>
        <v/>
      </c>
      <c r="AF34" s="97" t="str">
        <f t="shared" si="43"/>
        <v/>
      </c>
      <c r="AG34" s="97" t="str">
        <f t="shared" si="43"/>
        <v/>
      </c>
      <c r="AH34" s="97" t="str">
        <f t="shared" si="43"/>
        <v/>
      </c>
      <c r="AI34" s="97" t="str">
        <f t="shared" si="43"/>
        <v/>
      </c>
      <c r="AJ34" s="97" t="str">
        <f t="shared" si="43"/>
        <v/>
      </c>
      <c r="AK34" s="97" t="str">
        <f t="shared" si="43"/>
        <v/>
      </c>
      <c r="AL34" s="97" t="str">
        <f t="shared" si="43"/>
        <v/>
      </c>
      <c r="AM34" s="97" t="str">
        <f t="shared" si="43"/>
        <v/>
      </c>
      <c r="AN34" s="97" t="str">
        <f t="shared" si="43"/>
        <v/>
      </c>
      <c r="AO34" s="97" t="str">
        <f t="shared" si="43"/>
        <v/>
      </c>
      <c r="AP34" s="97" t="str">
        <f t="shared" si="43"/>
        <v/>
      </c>
      <c r="AQ34" s="97" t="str">
        <f t="shared" si="43"/>
        <v/>
      </c>
      <c r="AR34" s="97" t="str">
        <f t="shared" si="43"/>
        <v/>
      </c>
      <c r="AS34" s="97" t="str">
        <f t="shared" si="43"/>
        <v/>
      </c>
      <c r="AT34" s="97" t="str">
        <f t="shared" si="43"/>
        <v/>
      </c>
      <c r="AU34" s="97" t="str">
        <f t="shared" si="43"/>
        <v/>
      </c>
      <c r="AV34" s="97" t="str">
        <f t="shared" si="43"/>
        <v/>
      </c>
      <c r="AW34" s="97" t="str">
        <f t="shared" si="43"/>
        <v/>
      </c>
      <c r="AX34" s="97" t="str">
        <f t="shared" si="43"/>
        <v/>
      </c>
      <c r="AY34" s="97" t="str">
        <f t="shared" si="43"/>
        <v/>
      </c>
      <c r="AZ34" s="97" t="str">
        <f t="shared" si="43"/>
        <v/>
      </c>
      <c r="BA34" s="97" t="str">
        <f t="shared" si="43"/>
        <v/>
      </c>
      <c r="BB34" s="97" t="str">
        <f t="shared" si="43"/>
        <v/>
      </c>
      <c r="BC34" s="97" t="str">
        <f t="shared" si="43"/>
        <v/>
      </c>
      <c r="BD34" s="97" t="str">
        <f t="shared" si="43"/>
        <v/>
      </c>
      <c r="BE34" s="97" t="str">
        <f t="shared" si="43"/>
        <v/>
      </c>
      <c r="BF34" s="97" t="str">
        <f t="shared" si="43"/>
        <v/>
      </c>
      <c r="BG34" s="97" t="str">
        <f t="shared" si="43"/>
        <v/>
      </c>
      <c r="BH34" s="97" t="str">
        <f t="shared" si="43"/>
        <v/>
      </c>
      <c r="BI34" s="97" t="str">
        <f t="shared" si="43"/>
        <v/>
      </c>
      <c r="BJ34" s="97" t="str">
        <f t="shared" si="43"/>
        <v/>
      </c>
      <c r="BK34" s="97" t="str">
        <f t="shared" si="43"/>
        <v/>
      </c>
      <c r="BL34" s="97" t="str">
        <f t="shared" si="43"/>
        <v/>
      </c>
      <c r="BM34" s="97" t="str">
        <f t="shared" si="43"/>
        <v/>
      </c>
      <c r="BN34" s="97" t="str">
        <f t="shared" si="43"/>
        <v/>
      </c>
      <c r="BO34" s="97" t="str">
        <f t="shared" si="43"/>
        <v/>
      </c>
      <c r="BP34" s="97" t="str">
        <f t="shared" si="43"/>
        <v/>
      </c>
      <c r="BQ34" s="97" t="str">
        <f t="shared" si="43"/>
        <v/>
      </c>
      <c r="BR34" s="97" t="str">
        <f t="shared" si="43"/>
        <v/>
      </c>
      <c r="BS34" s="97" t="str">
        <f t="shared" si="43"/>
        <v/>
      </c>
      <c r="BT34" s="97" t="str">
        <f t="shared" si="43"/>
        <v/>
      </c>
      <c r="BU34" s="97" t="str">
        <f t="shared" si="43"/>
        <v/>
      </c>
      <c r="BV34" s="97" t="str">
        <f t="shared" si="43"/>
        <v/>
      </c>
      <c r="BW34" s="97" t="str">
        <f t="shared" si="43"/>
        <v/>
      </c>
      <c r="BX34" s="97" t="str">
        <f t="shared" si="43"/>
        <v/>
      </c>
      <c r="BY34" s="97" t="str">
        <f t="shared" si="43"/>
        <v/>
      </c>
      <c r="BZ34" s="97" t="str">
        <f t="shared" si="43"/>
        <v/>
      </c>
      <c r="CA34" s="97" t="str">
        <f t="shared" si="43"/>
        <v/>
      </c>
      <c r="CB34" s="97" t="str">
        <f t="shared" si="43"/>
        <v/>
      </c>
      <c r="CC34" s="97" t="str">
        <f t="shared" si="43"/>
        <v/>
      </c>
      <c r="CD34" s="97" t="str">
        <f t="shared" si="43"/>
        <v/>
      </c>
      <c r="CE34" s="97" t="str">
        <f t="shared" si="43"/>
        <v/>
      </c>
      <c r="CF34" s="97" t="str">
        <f t="shared" si="43"/>
        <v/>
      </c>
      <c r="CG34" s="97" t="str">
        <f t="shared" si="43"/>
        <v/>
      </c>
      <c r="CH34" s="97" t="str">
        <f t="shared" si="43"/>
        <v/>
      </c>
      <c r="CI34" s="97" t="str">
        <f t="shared" si="43"/>
        <v/>
      </c>
      <c r="CJ34" s="97" t="str">
        <f t="shared" si="43"/>
        <v/>
      </c>
      <c r="CK34" s="97" t="str">
        <f t="shared" si="43"/>
        <v/>
      </c>
      <c r="CL34" s="97" t="str">
        <f t="shared" si="43"/>
        <v/>
      </c>
      <c r="CM34" s="97" t="str">
        <f t="shared" si="43"/>
        <v/>
      </c>
      <c r="CN34" s="97" t="str">
        <f t="shared" si="43"/>
        <v/>
      </c>
      <c r="CO34" s="97" t="str">
        <f t="shared" si="43"/>
        <v/>
      </c>
      <c r="CP34" s="97" t="str">
        <f t="shared" si="43"/>
        <v/>
      </c>
      <c r="CQ34" s="97" t="str">
        <f t="shared" si="43"/>
        <v/>
      </c>
      <c r="CR34" s="97" t="str">
        <f t="shared" si="43"/>
        <v/>
      </c>
      <c r="CS34" s="97" t="str">
        <f t="shared" si="43"/>
        <v/>
      </c>
      <c r="CT34" s="97" t="str">
        <f t="shared" si="43"/>
        <v/>
      </c>
      <c r="CU34" s="97" t="str">
        <f t="shared" si="43"/>
        <v/>
      </c>
      <c r="CV34" s="97" t="str">
        <f t="shared" si="43"/>
        <v/>
      </c>
      <c r="CW34" s="97" t="str">
        <f t="shared" si="43"/>
        <v/>
      </c>
      <c r="CX34" s="97" t="str">
        <f t="shared" si="43"/>
        <v/>
      </c>
      <c r="CY34" s="97" t="str">
        <f t="shared" si="43"/>
        <v/>
      </c>
      <c r="CZ34" s="97" t="str">
        <f t="shared" si="43"/>
        <v/>
      </c>
      <c r="DA34" s="97" t="str">
        <f t="shared" si="43"/>
        <v/>
      </c>
      <c r="DB34" s="97" t="str">
        <f t="shared" si="43"/>
        <v/>
      </c>
      <c r="DC34" s="97" t="str">
        <f t="shared" si="43"/>
        <v/>
      </c>
      <c r="DD34" s="97" t="str">
        <f t="shared" si="43"/>
        <v/>
      </c>
      <c r="DE34" s="97" t="str">
        <f t="shared" si="43"/>
        <v/>
      </c>
      <c r="DF34" s="97" t="str">
        <f t="shared" si="43"/>
        <v/>
      </c>
      <c r="DG34" s="97" t="str">
        <f t="shared" si="43"/>
        <v/>
      </c>
      <c r="DH34" s="97" t="str">
        <f t="shared" si="43"/>
        <v/>
      </c>
      <c r="DI34" s="97" t="str">
        <f t="shared" si="43"/>
        <v/>
      </c>
      <c r="DJ34" s="97" t="str">
        <f t="shared" si="43"/>
        <v/>
      </c>
    </row>
    <row r="35" spans="1:114" ht="13.5" customHeight="1">
      <c r="A35" s="89">
        <f>Cálculadora!G35</f>
        <v>0</v>
      </c>
      <c r="B35" s="89" t="str">
        <f t="shared" si="2"/>
        <v/>
      </c>
      <c r="C35" s="90" t="str">
        <f t="shared" si="3"/>
        <v/>
      </c>
      <c r="D35" s="90" t="str">
        <f t="shared" si="4"/>
        <v/>
      </c>
      <c r="E35" s="90" t="str">
        <f t="shared" si="5"/>
        <v/>
      </c>
      <c r="F35" s="90" t="str">
        <f t="shared" si="6"/>
        <v/>
      </c>
      <c r="G35" s="98" t="str">
        <f t="shared" si="7"/>
        <v/>
      </c>
      <c r="H35" s="89">
        <f t="shared" si="8"/>
        <v>0</v>
      </c>
      <c r="I35" s="89">
        <f t="shared" si="9"/>
        <v>0</v>
      </c>
      <c r="J35" s="93" t="str">
        <f t="shared" si="10"/>
        <v/>
      </c>
      <c r="M35" s="96" t="b">
        <f t="shared" si="11"/>
        <v>0</v>
      </c>
      <c r="N35" s="97" t="e">
        <f t="shared" ref="N35:DJ35" si="44">IF(N$1&gt;$L$2,   "",   IF(N$1=$L$2,  1,  IF($L$2-N$1=$L$1-$M35, $L$3^($L$1-$M35), ($L$3*N36*O36/(N36+($L$3-1)*O36) ))))</f>
        <v>#DIV/0!</v>
      </c>
      <c r="O35" s="97" t="e">
        <f t="shared" si="44"/>
        <v>#DIV/0!</v>
      </c>
      <c r="P35" s="97" t="e">
        <f t="shared" si="44"/>
        <v>#DIV/0!</v>
      </c>
      <c r="Q35" s="97" t="e">
        <f t="shared" si="44"/>
        <v>#DIV/0!</v>
      </c>
      <c r="R35" s="97">
        <f t="shared" si="44"/>
        <v>1</v>
      </c>
      <c r="S35" s="97" t="str">
        <f t="shared" si="44"/>
        <v/>
      </c>
      <c r="T35" s="97" t="str">
        <f t="shared" si="44"/>
        <v/>
      </c>
      <c r="U35" s="97" t="str">
        <f t="shared" si="44"/>
        <v/>
      </c>
      <c r="V35" s="97" t="str">
        <f t="shared" si="44"/>
        <v/>
      </c>
      <c r="W35" s="97" t="str">
        <f t="shared" si="44"/>
        <v/>
      </c>
      <c r="X35" s="97" t="str">
        <f t="shared" si="44"/>
        <v/>
      </c>
      <c r="Y35" s="97" t="str">
        <f t="shared" si="44"/>
        <v/>
      </c>
      <c r="Z35" s="97" t="str">
        <f t="shared" si="44"/>
        <v/>
      </c>
      <c r="AA35" s="97" t="str">
        <f t="shared" si="44"/>
        <v/>
      </c>
      <c r="AB35" s="97" t="str">
        <f t="shared" si="44"/>
        <v/>
      </c>
      <c r="AC35" s="97" t="str">
        <f t="shared" si="44"/>
        <v/>
      </c>
      <c r="AD35" s="97" t="str">
        <f t="shared" si="44"/>
        <v/>
      </c>
      <c r="AE35" s="97" t="str">
        <f t="shared" si="44"/>
        <v/>
      </c>
      <c r="AF35" s="97" t="str">
        <f t="shared" si="44"/>
        <v/>
      </c>
      <c r="AG35" s="97" t="str">
        <f t="shared" si="44"/>
        <v/>
      </c>
      <c r="AH35" s="97" t="str">
        <f t="shared" si="44"/>
        <v/>
      </c>
      <c r="AI35" s="97" t="str">
        <f t="shared" si="44"/>
        <v/>
      </c>
      <c r="AJ35" s="97" t="str">
        <f t="shared" si="44"/>
        <v/>
      </c>
      <c r="AK35" s="97" t="str">
        <f t="shared" si="44"/>
        <v/>
      </c>
      <c r="AL35" s="97" t="str">
        <f t="shared" si="44"/>
        <v/>
      </c>
      <c r="AM35" s="97" t="str">
        <f t="shared" si="44"/>
        <v/>
      </c>
      <c r="AN35" s="97" t="str">
        <f t="shared" si="44"/>
        <v/>
      </c>
      <c r="AO35" s="97" t="str">
        <f t="shared" si="44"/>
        <v/>
      </c>
      <c r="AP35" s="97" t="str">
        <f t="shared" si="44"/>
        <v/>
      </c>
      <c r="AQ35" s="97" t="str">
        <f t="shared" si="44"/>
        <v/>
      </c>
      <c r="AR35" s="97" t="str">
        <f t="shared" si="44"/>
        <v/>
      </c>
      <c r="AS35" s="97" t="str">
        <f t="shared" si="44"/>
        <v/>
      </c>
      <c r="AT35" s="97" t="str">
        <f t="shared" si="44"/>
        <v/>
      </c>
      <c r="AU35" s="97" t="str">
        <f t="shared" si="44"/>
        <v/>
      </c>
      <c r="AV35" s="97" t="str">
        <f t="shared" si="44"/>
        <v/>
      </c>
      <c r="AW35" s="97" t="str">
        <f t="shared" si="44"/>
        <v/>
      </c>
      <c r="AX35" s="97" t="str">
        <f t="shared" si="44"/>
        <v/>
      </c>
      <c r="AY35" s="97" t="str">
        <f t="shared" si="44"/>
        <v/>
      </c>
      <c r="AZ35" s="97" t="str">
        <f t="shared" si="44"/>
        <v/>
      </c>
      <c r="BA35" s="97" t="str">
        <f t="shared" si="44"/>
        <v/>
      </c>
      <c r="BB35" s="97" t="str">
        <f t="shared" si="44"/>
        <v/>
      </c>
      <c r="BC35" s="97" t="str">
        <f t="shared" si="44"/>
        <v/>
      </c>
      <c r="BD35" s="97" t="str">
        <f t="shared" si="44"/>
        <v/>
      </c>
      <c r="BE35" s="97" t="str">
        <f t="shared" si="44"/>
        <v/>
      </c>
      <c r="BF35" s="97" t="str">
        <f t="shared" si="44"/>
        <v/>
      </c>
      <c r="BG35" s="97" t="str">
        <f t="shared" si="44"/>
        <v/>
      </c>
      <c r="BH35" s="97" t="str">
        <f t="shared" si="44"/>
        <v/>
      </c>
      <c r="BI35" s="97" t="str">
        <f t="shared" si="44"/>
        <v/>
      </c>
      <c r="BJ35" s="97" t="str">
        <f t="shared" si="44"/>
        <v/>
      </c>
      <c r="BK35" s="97" t="str">
        <f t="shared" si="44"/>
        <v/>
      </c>
      <c r="BL35" s="97" t="str">
        <f t="shared" si="44"/>
        <v/>
      </c>
      <c r="BM35" s="97" t="str">
        <f t="shared" si="44"/>
        <v/>
      </c>
      <c r="BN35" s="97" t="str">
        <f t="shared" si="44"/>
        <v/>
      </c>
      <c r="BO35" s="97" t="str">
        <f t="shared" si="44"/>
        <v/>
      </c>
      <c r="BP35" s="97" t="str">
        <f t="shared" si="44"/>
        <v/>
      </c>
      <c r="BQ35" s="97" t="str">
        <f t="shared" si="44"/>
        <v/>
      </c>
      <c r="BR35" s="97" t="str">
        <f t="shared" si="44"/>
        <v/>
      </c>
      <c r="BS35" s="97" t="str">
        <f t="shared" si="44"/>
        <v/>
      </c>
      <c r="BT35" s="97" t="str">
        <f t="shared" si="44"/>
        <v/>
      </c>
      <c r="BU35" s="97" t="str">
        <f t="shared" si="44"/>
        <v/>
      </c>
      <c r="BV35" s="97" t="str">
        <f t="shared" si="44"/>
        <v/>
      </c>
      <c r="BW35" s="97" t="str">
        <f t="shared" si="44"/>
        <v/>
      </c>
      <c r="BX35" s="97" t="str">
        <f t="shared" si="44"/>
        <v/>
      </c>
      <c r="BY35" s="97" t="str">
        <f t="shared" si="44"/>
        <v/>
      </c>
      <c r="BZ35" s="97" t="str">
        <f t="shared" si="44"/>
        <v/>
      </c>
      <c r="CA35" s="97" t="str">
        <f t="shared" si="44"/>
        <v/>
      </c>
      <c r="CB35" s="97" t="str">
        <f t="shared" si="44"/>
        <v/>
      </c>
      <c r="CC35" s="97" t="str">
        <f t="shared" si="44"/>
        <v/>
      </c>
      <c r="CD35" s="97" t="str">
        <f t="shared" si="44"/>
        <v/>
      </c>
      <c r="CE35" s="97" t="str">
        <f t="shared" si="44"/>
        <v/>
      </c>
      <c r="CF35" s="97" t="str">
        <f t="shared" si="44"/>
        <v/>
      </c>
      <c r="CG35" s="97" t="str">
        <f t="shared" si="44"/>
        <v/>
      </c>
      <c r="CH35" s="97" t="str">
        <f t="shared" si="44"/>
        <v/>
      </c>
      <c r="CI35" s="97" t="str">
        <f t="shared" si="44"/>
        <v/>
      </c>
      <c r="CJ35" s="97" t="str">
        <f t="shared" si="44"/>
        <v/>
      </c>
      <c r="CK35" s="97" t="str">
        <f t="shared" si="44"/>
        <v/>
      </c>
      <c r="CL35" s="97" t="str">
        <f t="shared" si="44"/>
        <v/>
      </c>
      <c r="CM35" s="97" t="str">
        <f t="shared" si="44"/>
        <v/>
      </c>
      <c r="CN35" s="97" t="str">
        <f t="shared" si="44"/>
        <v/>
      </c>
      <c r="CO35" s="97" t="str">
        <f t="shared" si="44"/>
        <v/>
      </c>
      <c r="CP35" s="97" t="str">
        <f t="shared" si="44"/>
        <v/>
      </c>
      <c r="CQ35" s="97" t="str">
        <f t="shared" si="44"/>
        <v/>
      </c>
      <c r="CR35" s="97" t="str">
        <f t="shared" si="44"/>
        <v/>
      </c>
      <c r="CS35" s="97" t="str">
        <f t="shared" si="44"/>
        <v/>
      </c>
      <c r="CT35" s="97" t="str">
        <f t="shared" si="44"/>
        <v/>
      </c>
      <c r="CU35" s="97" t="str">
        <f t="shared" si="44"/>
        <v/>
      </c>
      <c r="CV35" s="97" t="str">
        <f t="shared" si="44"/>
        <v/>
      </c>
      <c r="CW35" s="97" t="str">
        <f t="shared" si="44"/>
        <v/>
      </c>
      <c r="CX35" s="97" t="str">
        <f t="shared" si="44"/>
        <v/>
      </c>
      <c r="CY35" s="97" t="str">
        <f t="shared" si="44"/>
        <v/>
      </c>
      <c r="CZ35" s="97" t="str">
        <f t="shared" si="44"/>
        <v/>
      </c>
      <c r="DA35" s="97" t="str">
        <f t="shared" si="44"/>
        <v/>
      </c>
      <c r="DB35" s="97" t="str">
        <f t="shared" si="44"/>
        <v/>
      </c>
      <c r="DC35" s="97" t="str">
        <f t="shared" si="44"/>
        <v/>
      </c>
      <c r="DD35" s="97" t="str">
        <f t="shared" si="44"/>
        <v/>
      </c>
      <c r="DE35" s="97" t="str">
        <f t="shared" si="44"/>
        <v/>
      </c>
      <c r="DF35" s="97" t="str">
        <f t="shared" si="44"/>
        <v/>
      </c>
      <c r="DG35" s="97" t="str">
        <f t="shared" si="44"/>
        <v/>
      </c>
      <c r="DH35" s="97" t="str">
        <f t="shared" si="44"/>
        <v/>
      </c>
      <c r="DI35" s="97" t="str">
        <f t="shared" si="44"/>
        <v/>
      </c>
      <c r="DJ35" s="97" t="str">
        <f t="shared" si="44"/>
        <v/>
      </c>
    </row>
    <row r="36" spans="1:114" ht="13.5" customHeight="1">
      <c r="A36" s="89">
        <f>Cálculadora!G36</f>
        <v>0</v>
      </c>
      <c r="B36" s="89" t="str">
        <f t="shared" si="2"/>
        <v/>
      </c>
      <c r="C36" s="90" t="str">
        <f t="shared" si="3"/>
        <v/>
      </c>
      <c r="D36" s="90" t="str">
        <f t="shared" si="4"/>
        <v/>
      </c>
      <c r="E36" s="90" t="str">
        <f t="shared" si="5"/>
        <v/>
      </c>
      <c r="F36" s="90" t="str">
        <f t="shared" si="6"/>
        <v/>
      </c>
      <c r="G36" s="98" t="str">
        <f t="shared" si="7"/>
        <v/>
      </c>
      <c r="H36" s="89">
        <f t="shared" si="8"/>
        <v>0</v>
      </c>
      <c r="I36" s="89">
        <f t="shared" si="9"/>
        <v>0</v>
      </c>
      <c r="J36" s="93" t="str">
        <f t="shared" si="10"/>
        <v/>
      </c>
      <c r="M36" s="96" t="b">
        <f t="shared" si="11"/>
        <v>0</v>
      </c>
      <c r="N36" s="97" t="e">
        <f t="shared" ref="N36:DJ36" si="45">IF(N$1&gt;$L$2,   "",   IF(N$1=$L$2,  1,  IF($L$2-N$1=$L$1-$M36, $L$3^($L$1-$M36), ($L$3*N37*O37/(N37+($L$3-1)*O37) ))))</f>
        <v>#DIV/0!</v>
      </c>
      <c r="O36" s="97" t="e">
        <f t="shared" si="45"/>
        <v>#DIV/0!</v>
      </c>
      <c r="P36" s="97" t="e">
        <f t="shared" si="45"/>
        <v>#DIV/0!</v>
      </c>
      <c r="Q36" s="97" t="e">
        <f t="shared" si="45"/>
        <v>#DIV/0!</v>
      </c>
      <c r="R36" s="97">
        <f t="shared" si="45"/>
        <v>1</v>
      </c>
      <c r="S36" s="97" t="str">
        <f t="shared" si="45"/>
        <v/>
      </c>
      <c r="T36" s="97" t="str">
        <f t="shared" si="45"/>
        <v/>
      </c>
      <c r="U36" s="97" t="str">
        <f t="shared" si="45"/>
        <v/>
      </c>
      <c r="V36" s="97" t="str">
        <f t="shared" si="45"/>
        <v/>
      </c>
      <c r="W36" s="97" t="str">
        <f t="shared" si="45"/>
        <v/>
      </c>
      <c r="X36" s="97" t="str">
        <f t="shared" si="45"/>
        <v/>
      </c>
      <c r="Y36" s="97" t="str">
        <f t="shared" si="45"/>
        <v/>
      </c>
      <c r="Z36" s="97" t="str">
        <f t="shared" si="45"/>
        <v/>
      </c>
      <c r="AA36" s="97" t="str">
        <f t="shared" si="45"/>
        <v/>
      </c>
      <c r="AB36" s="97" t="str">
        <f t="shared" si="45"/>
        <v/>
      </c>
      <c r="AC36" s="97" t="str">
        <f t="shared" si="45"/>
        <v/>
      </c>
      <c r="AD36" s="97" t="str">
        <f t="shared" si="45"/>
        <v/>
      </c>
      <c r="AE36" s="97" t="str">
        <f t="shared" si="45"/>
        <v/>
      </c>
      <c r="AF36" s="97" t="str">
        <f t="shared" si="45"/>
        <v/>
      </c>
      <c r="AG36" s="97" t="str">
        <f t="shared" si="45"/>
        <v/>
      </c>
      <c r="AH36" s="97" t="str">
        <f t="shared" si="45"/>
        <v/>
      </c>
      <c r="AI36" s="97" t="str">
        <f t="shared" si="45"/>
        <v/>
      </c>
      <c r="AJ36" s="97" t="str">
        <f t="shared" si="45"/>
        <v/>
      </c>
      <c r="AK36" s="97" t="str">
        <f t="shared" si="45"/>
        <v/>
      </c>
      <c r="AL36" s="97" t="str">
        <f t="shared" si="45"/>
        <v/>
      </c>
      <c r="AM36" s="97" t="str">
        <f t="shared" si="45"/>
        <v/>
      </c>
      <c r="AN36" s="97" t="str">
        <f t="shared" si="45"/>
        <v/>
      </c>
      <c r="AO36" s="97" t="str">
        <f t="shared" si="45"/>
        <v/>
      </c>
      <c r="AP36" s="97" t="str">
        <f t="shared" si="45"/>
        <v/>
      </c>
      <c r="AQ36" s="97" t="str">
        <f t="shared" si="45"/>
        <v/>
      </c>
      <c r="AR36" s="97" t="str">
        <f t="shared" si="45"/>
        <v/>
      </c>
      <c r="AS36" s="97" t="str">
        <f t="shared" si="45"/>
        <v/>
      </c>
      <c r="AT36" s="97" t="str">
        <f t="shared" si="45"/>
        <v/>
      </c>
      <c r="AU36" s="97" t="str">
        <f t="shared" si="45"/>
        <v/>
      </c>
      <c r="AV36" s="97" t="str">
        <f t="shared" si="45"/>
        <v/>
      </c>
      <c r="AW36" s="97" t="str">
        <f t="shared" si="45"/>
        <v/>
      </c>
      <c r="AX36" s="97" t="str">
        <f t="shared" si="45"/>
        <v/>
      </c>
      <c r="AY36" s="97" t="str">
        <f t="shared" si="45"/>
        <v/>
      </c>
      <c r="AZ36" s="97" t="str">
        <f t="shared" si="45"/>
        <v/>
      </c>
      <c r="BA36" s="97" t="str">
        <f t="shared" si="45"/>
        <v/>
      </c>
      <c r="BB36" s="97" t="str">
        <f t="shared" si="45"/>
        <v/>
      </c>
      <c r="BC36" s="97" t="str">
        <f t="shared" si="45"/>
        <v/>
      </c>
      <c r="BD36" s="97" t="str">
        <f t="shared" si="45"/>
        <v/>
      </c>
      <c r="BE36" s="97" t="str">
        <f t="shared" si="45"/>
        <v/>
      </c>
      <c r="BF36" s="97" t="str">
        <f t="shared" si="45"/>
        <v/>
      </c>
      <c r="BG36" s="97" t="str">
        <f t="shared" si="45"/>
        <v/>
      </c>
      <c r="BH36" s="97" t="str">
        <f t="shared" si="45"/>
        <v/>
      </c>
      <c r="BI36" s="97" t="str">
        <f t="shared" si="45"/>
        <v/>
      </c>
      <c r="BJ36" s="97" t="str">
        <f t="shared" si="45"/>
        <v/>
      </c>
      <c r="BK36" s="97" t="str">
        <f t="shared" si="45"/>
        <v/>
      </c>
      <c r="BL36" s="97" t="str">
        <f t="shared" si="45"/>
        <v/>
      </c>
      <c r="BM36" s="97" t="str">
        <f t="shared" si="45"/>
        <v/>
      </c>
      <c r="BN36" s="97" t="str">
        <f t="shared" si="45"/>
        <v/>
      </c>
      <c r="BO36" s="97" t="str">
        <f t="shared" si="45"/>
        <v/>
      </c>
      <c r="BP36" s="97" t="str">
        <f t="shared" si="45"/>
        <v/>
      </c>
      <c r="BQ36" s="97" t="str">
        <f t="shared" si="45"/>
        <v/>
      </c>
      <c r="BR36" s="97" t="str">
        <f t="shared" si="45"/>
        <v/>
      </c>
      <c r="BS36" s="97" t="str">
        <f t="shared" si="45"/>
        <v/>
      </c>
      <c r="BT36" s="97" t="str">
        <f t="shared" si="45"/>
        <v/>
      </c>
      <c r="BU36" s="97" t="str">
        <f t="shared" si="45"/>
        <v/>
      </c>
      <c r="BV36" s="97" t="str">
        <f t="shared" si="45"/>
        <v/>
      </c>
      <c r="BW36" s="97" t="str">
        <f t="shared" si="45"/>
        <v/>
      </c>
      <c r="BX36" s="97" t="str">
        <f t="shared" si="45"/>
        <v/>
      </c>
      <c r="BY36" s="97" t="str">
        <f t="shared" si="45"/>
        <v/>
      </c>
      <c r="BZ36" s="97" t="str">
        <f t="shared" si="45"/>
        <v/>
      </c>
      <c r="CA36" s="97" t="str">
        <f t="shared" si="45"/>
        <v/>
      </c>
      <c r="CB36" s="97" t="str">
        <f t="shared" si="45"/>
        <v/>
      </c>
      <c r="CC36" s="97" t="str">
        <f t="shared" si="45"/>
        <v/>
      </c>
      <c r="CD36" s="97" t="str">
        <f t="shared" si="45"/>
        <v/>
      </c>
      <c r="CE36" s="97" t="str">
        <f t="shared" si="45"/>
        <v/>
      </c>
      <c r="CF36" s="97" t="str">
        <f t="shared" si="45"/>
        <v/>
      </c>
      <c r="CG36" s="97" t="str">
        <f t="shared" si="45"/>
        <v/>
      </c>
      <c r="CH36" s="97" t="str">
        <f t="shared" si="45"/>
        <v/>
      </c>
      <c r="CI36" s="97" t="str">
        <f t="shared" si="45"/>
        <v/>
      </c>
      <c r="CJ36" s="97" t="str">
        <f t="shared" si="45"/>
        <v/>
      </c>
      <c r="CK36" s="97" t="str">
        <f t="shared" si="45"/>
        <v/>
      </c>
      <c r="CL36" s="97" t="str">
        <f t="shared" si="45"/>
        <v/>
      </c>
      <c r="CM36" s="97" t="str">
        <f t="shared" si="45"/>
        <v/>
      </c>
      <c r="CN36" s="97" t="str">
        <f t="shared" si="45"/>
        <v/>
      </c>
      <c r="CO36" s="97" t="str">
        <f t="shared" si="45"/>
        <v/>
      </c>
      <c r="CP36" s="97" t="str">
        <f t="shared" si="45"/>
        <v/>
      </c>
      <c r="CQ36" s="97" t="str">
        <f t="shared" si="45"/>
        <v/>
      </c>
      <c r="CR36" s="97" t="str">
        <f t="shared" si="45"/>
        <v/>
      </c>
      <c r="CS36" s="97" t="str">
        <f t="shared" si="45"/>
        <v/>
      </c>
      <c r="CT36" s="97" t="str">
        <f t="shared" si="45"/>
        <v/>
      </c>
      <c r="CU36" s="97" t="str">
        <f t="shared" si="45"/>
        <v/>
      </c>
      <c r="CV36" s="97" t="str">
        <f t="shared" si="45"/>
        <v/>
      </c>
      <c r="CW36" s="97" t="str">
        <f t="shared" si="45"/>
        <v/>
      </c>
      <c r="CX36" s="97" t="str">
        <f t="shared" si="45"/>
        <v/>
      </c>
      <c r="CY36" s="97" t="str">
        <f t="shared" si="45"/>
        <v/>
      </c>
      <c r="CZ36" s="97" t="str">
        <f t="shared" si="45"/>
        <v/>
      </c>
      <c r="DA36" s="97" t="str">
        <f t="shared" si="45"/>
        <v/>
      </c>
      <c r="DB36" s="97" t="str">
        <f t="shared" si="45"/>
        <v/>
      </c>
      <c r="DC36" s="97" t="str">
        <f t="shared" si="45"/>
        <v/>
      </c>
      <c r="DD36" s="97" t="str">
        <f t="shared" si="45"/>
        <v/>
      </c>
      <c r="DE36" s="97" t="str">
        <f t="shared" si="45"/>
        <v/>
      </c>
      <c r="DF36" s="97" t="str">
        <f t="shared" si="45"/>
        <v/>
      </c>
      <c r="DG36" s="97" t="str">
        <f t="shared" si="45"/>
        <v/>
      </c>
      <c r="DH36" s="97" t="str">
        <f t="shared" si="45"/>
        <v/>
      </c>
      <c r="DI36" s="97" t="str">
        <f t="shared" si="45"/>
        <v/>
      </c>
      <c r="DJ36" s="97" t="str">
        <f t="shared" si="45"/>
        <v/>
      </c>
    </row>
    <row r="37" spans="1:114" ht="13.5" customHeight="1">
      <c r="A37" s="89">
        <f>Cálculadora!G37</f>
        <v>0</v>
      </c>
      <c r="B37" s="89" t="str">
        <f t="shared" si="2"/>
        <v/>
      </c>
      <c r="C37" s="90" t="str">
        <f t="shared" si="3"/>
        <v/>
      </c>
      <c r="D37" s="90" t="str">
        <f t="shared" si="4"/>
        <v/>
      </c>
      <c r="E37" s="90" t="str">
        <f t="shared" si="5"/>
        <v/>
      </c>
      <c r="F37" s="90" t="str">
        <f t="shared" si="6"/>
        <v/>
      </c>
      <c r="G37" s="98" t="str">
        <f t="shared" si="7"/>
        <v/>
      </c>
      <c r="H37" s="89">
        <f t="shared" si="8"/>
        <v>0</v>
      </c>
      <c r="I37" s="89">
        <f t="shared" si="9"/>
        <v>0</v>
      </c>
      <c r="J37" s="93" t="str">
        <f t="shared" si="10"/>
        <v/>
      </c>
      <c r="M37" s="96" t="b">
        <f t="shared" si="11"/>
        <v>0</v>
      </c>
      <c r="N37" s="97" t="e">
        <f t="shared" ref="N37:DJ37" si="46">IF(N$1&gt;$L$2,   "",   IF(N$1=$L$2,  1,  IF($L$2-N$1=$L$1-$M37, $L$3^($L$1-$M37), ($L$3*N38*O38/(N38+($L$3-1)*O38) ))))</f>
        <v>#DIV/0!</v>
      </c>
      <c r="O37" s="97" t="e">
        <f t="shared" si="46"/>
        <v>#DIV/0!</v>
      </c>
      <c r="P37" s="97" t="e">
        <f t="shared" si="46"/>
        <v>#DIV/0!</v>
      </c>
      <c r="Q37" s="97" t="e">
        <f t="shared" si="46"/>
        <v>#DIV/0!</v>
      </c>
      <c r="R37" s="97">
        <f t="shared" si="46"/>
        <v>1</v>
      </c>
      <c r="S37" s="97" t="str">
        <f t="shared" si="46"/>
        <v/>
      </c>
      <c r="T37" s="97" t="str">
        <f t="shared" si="46"/>
        <v/>
      </c>
      <c r="U37" s="97" t="str">
        <f t="shared" si="46"/>
        <v/>
      </c>
      <c r="V37" s="97" t="str">
        <f t="shared" si="46"/>
        <v/>
      </c>
      <c r="W37" s="97" t="str">
        <f t="shared" si="46"/>
        <v/>
      </c>
      <c r="X37" s="97" t="str">
        <f t="shared" si="46"/>
        <v/>
      </c>
      <c r="Y37" s="97" t="str">
        <f t="shared" si="46"/>
        <v/>
      </c>
      <c r="Z37" s="97" t="str">
        <f t="shared" si="46"/>
        <v/>
      </c>
      <c r="AA37" s="97" t="str">
        <f t="shared" si="46"/>
        <v/>
      </c>
      <c r="AB37" s="97" t="str">
        <f t="shared" si="46"/>
        <v/>
      </c>
      <c r="AC37" s="97" t="str">
        <f t="shared" si="46"/>
        <v/>
      </c>
      <c r="AD37" s="97" t="str">
        <f t="shared" si="46"/>
        <v/>
      </c>
      <c r="AE37" s="97" t="str">
        <f t="shared" si="46"/>
        <v/>
      </c>
      <c r="AF37" s="97" t="str">
        <f t="shared" si="46"/>
        <v/>
      </c>
      <c r="AG37" s="97" t="str">
        <f t="shared" si="46"/>
        <v/>
      </c>
      <c r="AH37" s="97" t="str">
        <f t="shared" si="46"/>
        <v/>
      </c>
      <c r="AI37" s="97" t="str">
        <f t="shared" si="46"/>
        <v/>
      </c>
      <c r="AJ37" s="97" t="str">
        <f t="shared" si="46"/>
        <v/>
      </c>
      <c r="AK37" s="97" t="str">
        <f t="shared" si="46"/>
        <v/>
      </c>
      <c r="AL37" s="97" t="str">
        <f t="shared" si="46"/>
        <v/>
      </c>
      <c r="AM37" s="97" t="str">
        <f t="shared" si="46"/>
        <v/>
      </c>
      <c r="AN37" s="97" t="str">
        <f t="shared" si="46"/>
        <v/>
      </c>
      <c r="AO37" s="97" t="str">
        <f t="shared" si="46"/>
        <v/>
      </c>
      <c r="AP37" s="97" t="str">
        <f t="shared" si="46"/>
        <v/>
      </c>
      <c r="AQ37" s="97" t="str">
        <f t="shared" si="46"/>
        <v/>
      </c>
      <c r="AR37" s="97" t="str">
        <f t="shared" si="46"/>
        <v/>
      </c>
      <c r="AS37" s="97" t="str">
        <f t="shared" si="46"/>
        <v/>
      </c>
      <c r="AT37" s="97" t="str">
        <f t="shared" si="46"/>
        <v/>
      </c>
      <c r="AU37" s="97" t="str">
        <f t="shared" si="46"/>
        <v/>
      </c>
      <c r="AV37" s="97" t="str">
        <f t="shared" si="46"/>
        <v/>
      </c>
      <c r="AW37" s="97" t="str">
        <f t="shared" si="46"/>
        <v/>
      </c>
      <c r="AX37" s="97" t="str">
        <f t="shared" si="46"/>
        <v/>
      </c>
      <c r="AY37" s="97" t="str">
        <f t="shared" si="46"/>
        <v/>
      </c>
      <c r="AZ37" s="97" t="str">
        <f t="shared" si="46"/>
        <v/>
      </c>
      <c r="BA37" s="97" t="str">
        <f t="shared" si="46"/>
        <v/>
      </c>
      <c r="BB37" s="97" t="str">
        <f t="shared" si="46"/>
        <v/>
      </c>
      <c r="BC37" s="97" t="str">
        <f t="shared" si="46"/>
        <v/>
      </c>
      <c r="BD37" s="97" t="str">
        <f t="shared" si="46"/>
        <v/>
      </c>
      <c r="BE37" s="97" t="str">
        <f t="shared" si="46"/>
        <v/>
      </c>
      <c r="BF37" s="97" t="str">
        <f t="shared" si="46"/>
        <v/>
      </c>
      <c r="BG37" s="97" t="str">
        <f t="shared" si="46"/>
        <v/>
      </c>
      <c r="BH37" s="97" t="str">
        <f t="shared" si="46"/>
        <v/>
      </c>
      <c r="BI37" s="97" t="str">
        <f t="shared" si="46"/>
        <v/>
      </c>
      <c r="BJ37" s="97" t="str">
        <f t="shared" si="46"/>
        <v/>
      </c>
      <c r="BK37" s="97" t="str">
        <f t="shared" si="46"/>
        <v/>
      </c>
      <c r="BL37" s="97" t="str">
        <f t="shared" si="46"/>
        <v/>
      </c>
      <c r="BM37" s="97" t="str">
        <f t="shared" si="46"/>
        <v/>
      </c>
      <c r="BN37" s="97" t="str">
        <f t="shared" si="46"/>
        <v/>
      </c>
      <c r="BO37" s="97" t="str">
        <f t="shared" si="46"/>
        <v/>
      </c>
      <c r="BP37" s="97" t="str">
        <f t="shared" si="46"/>
        <v/>
      </c>
      <c r="BQ37" s="97" t="str">
        <f t="shared" si="46"/>
        <v/>
      </c>
      <c r="BR37" s="97" t="str">
        <f t="shared" si="46"/>
        <v/>
      </c>
      <c r="BS37" s="97" t="str">
        <f t="shared" si="46"/>
        <v/>
      </c>
      <c r="BT37" s="97" t="str">
        <f t="shared" si="46"/>
        <v/>
      </c>
      <c r="BU37" s="97" t="str">
        <f t="shared" si="46"/>
        <v/>
      </c>
      <c r="BV37" s="97" t="str">
        <f t="shared" si="46"/>
        <v/>
      </c>
      <c r="BW37" s="97" t="str">
        <f t="shared" si="46"/>
        <v/>
      </c>
      <c r="BX37" s="97" t="str">
        <f t="shared" si="46"/>
        <v/>
      </c>
      <c r="BY37" s="97" t="str">
        <f t="shared" si="46"/>
        <v/>
      </c>
      <c r="BZ37" s="97" t="str">
        <f t="shared" si="46"/>
        <v/>
      </c>
      <c r="CA37" s="97" t="str">
        <f t="shared" si="46"/>
        <v/>
      </c>
      <c r="CB37" s="97" t="str">
        <f t="shared" si="46"/>
        <v/>
      </c>
      <c r="CC37" s="97" t="str">
        <f t="shared" si="46"/>
        <v/>
      </c>
      <c r="CD37" s="97" t="str">
        <f t="shared" si="46"/>
        <v/>
      </c>
      <c r="CE37" s="97" t="str">
        <f t="shared" si="46"/>
        <v/>
      </c>
      <c r="CF37" s="97" t="str">
        <f t="shared" si="46"/>
        <v/>
      </c>
      <c r="CG37" s="97" t="str">
        <f t="shared" si="46"/>
        <v/>
      </c>
      <c r="CH37" s="97" t="str">
        <f t="shared" si="46"/>
        <v/>
      </c>
      <c r="CI37" s="97" t="str">
        <f t="shared" si="46"/>
        <v/>
      </c>
      <c r="CJ37" s="97" t="str">
        <f t="shared" si="46"/>
        <v/>
      </c>
      <c r="CK37" s="97" t="str">
        <f t="shared" si="46"/>
        <v/>
      </c>
      <c r="CL37" s="97" t="str">
        <f t="shared" si="46"/>
        <v/>
      </c>
      <c r="CM37" s="97" t="str">
        <f t="shared" si="46"/>
        <v/>
      </c>
      <c r="CN37" s="97" t="str">
        <f t="shared" si="46"/>
        <v/>
      </c>
      <c r="CO37" s="97" t="str">
        <f t="shared" si="46"/>
        <v/>
      </c>
      <c r="CP37" s="97" t="str">
        <f t="shared" si="46"/>
        <v/>
      </c>
      <c r="CQ37" s="97" t="str">
        <f t="shared" si="46"/>
        <v/>
      </c>
      <c r="CR37" s="97" t="str">
        <f t="shared" si="46"/>
        <v/>
      </c>
      <c r="CS37" s="97" t="str">
        <f t="shared" si="46"/>
        <v/>
      </c>
      <c r="CT37" s="97" t="str">
        <f t="shared" si="46"/>
        <v/>
      </c>
      <c r="CU37" s="97" t="str">
        <f t="shared" si="46"/>
        <v/>
      </c>
      <c r="CV37" s="97" t="str">
        <f t="shared" si="46"/>
        <v/>
      </c>
      <c r="CW37" s="97" t="str">
        <f t="shared" si="46"/>
        <v/>
      </c>
      <c r="CX37" s="97" t="str">
        <f t="shared" si="46"/>
        <v/>
      </c>
      <c r="CY37" s="97" t="str">
        <f t="shared" si="46"/>
        <v/>
      </c>
      <c r="CZ37" s="97" t="str">
        <f t="shared" si="46"/>
        <v/>
      </c>
      <c r="DA37" s="97" t="str">
        <f t="shared" si="46"/>
        <v/>
      </c>
      <c r="DB37" s="97" t="str">
        <f t="shared" si="46"/>
        <v/>
      </c>
      <c r="DC37" s="97" t="str">
        <f t="shared" si="46"/>
        <v/>
      </c>
      <c r="DD37" s="97" t="str">
        <f t="shared" si="46"/>
        <v/>
      </c>
      <c r="DE37" s="97" t="str">
        <f t="shared" si="46"/>
        <v/>
      </c>
      <c r="DF37" s="97" t="str">
        <f t="shared" si="46"/>
        <v/>
      </c>
      <c r="DG37" s="97" t="str">
        <f t="shared" si="46"/>
        <v/>
      </c>
      <c r="DH37" s="97" t="str">
        <f t="shared" si="46"/>
        <v/>
      </c>
      <c r="DI37" s="97" t="str">
        <f t="shared" si="46"/>
        <v/>
      </c>
      <c r="DJ37" s="97" t="str">
        <f t="shared" si="46"/>
        <v/>
      </c>
    </row>
    <row r="38" spans="1:114" ht="13.5" customHeight="1">
      <c r="A38" s="89">
        <f>Cálculadora!G38</f>
        <v>0</v>
      </c>
      <c r="B38" s="89" t="str">
        <f t="shared" si="2"/>
        <v/>
      </c>
      <c r="C38" s="90" t="str">
        <f t="shared" si="3"/>
        <v/>
      </c>
      <c r="D38" s="90" t="str">
        <f t="shared" si="4"/>
        <v/>
      </c>
      <c r="E38" s="90" t="str">
        <f t="shared" si="5"/>
        <v/>
      </c>
      <c r="F38" s="90" t="str">
        <f t="shared" si="6"/>
        <v/>
      </c>
      <c r="G38" s="98" t="str">
        <f t="shared" si="7"/>
        <v/>
      </c>
      <c r="H38" s="89">
        <f t="shared" si="8"/>
        <v>0</v>
      </c>
      <c r="I38" s="89">
        <f t="shared" si="9"/>
        <v>0</v>
      </c>
      <c r="J38" s="93" t="str">
        <f t="shared" si="10"/>
        <v/>
      </c>
      <c r="M38" s="96" t="b">
        <f t="shared" si="11"/>
        <v>0</v>
      </c>
      <c r="N38" s="97" t="e">
        <f t="shared" ref="N38:DJ38" si="47">IF(N$1&gt;$L$2,   "",   IF(N$1=$L$2,  1,  IF($L$2-N$1=$L$1-$M38, $L$3^($L$1-$M38), ($L$3*N39*O39/(N39+($L$3-1)*O39) ))))</f>
        <v>#DIV/0!</v>
      </c>
      <c r="O38" s="97" t="e">
        <f t="shared" si="47"/>
        <v>#DIV/0!</v>
      </c>
      <c r="P38" s="97" t="e">
        <f t="shared" si="47"/>
        <v>#DIV/0!</v>
      </c>
      <c r="Q38" s="97" t="e">
        <f t="shared" si="47"/>
        <v>#DIV/0!</v>
      </c>
      <c r="R38" s="97">
        <f t="shared" si="47"/>
        <v>1</v>
      </c>
      <c r="S38" s="97" t="str">
        <f t="shared" si="47"/>
        <v/>
      </c>
      <c r="T38" s="97" t="str">
        <f t="shared" si="47"/>
        <v/>
      </c>
      <c r="U38" s="97" t="str">
        <f t="shared" si="47"/>
        <v/>
      </c>
      <c r="V38" s="97" t="str">
        <f t="shared" si="47"/>
        <v/>
      </c>
      <c r="W38" s="97" t="str">
        <f t="shared" si="47"/>
        <v/>
      </c>
      <c r="X38" s="97" t="str">
        <f t="shared" si="47"/>
        <v/>
      </c>
      <c r="Y38" s="97" t="str">
        <f t="shared" si="47"/>
        <v/>
      </c>
      <c r="Z38" s="97" t="str">
        <f t="shared" si="47"/>
        <v/>
      </c>
      <c r="AA38" s="97" t="str">
        <f t="shared" si="47"/>
        <v/>
      </c>
      <c r="AB38" s="97" t="str">
        <f t="shared" si="47"/>
        <v/>
      </c>
      <c r="AC38" s="97" t="str">
        <f t="shared" si="47"/>
        <v/>
      </c>
      <c r="AD38" s="97" t="str">
        <f t="shared" si="47"/>
        <v/>
      </c>
      <c r="AE38" s="97" t="str">
        <f t="shared" si="47"/>
        <v/>
      </c>
      <c r="AF38" s="97" t="str">
        <f t="shared" si="47"/>
        <v/>
      </c>
      <c r="AG38" s="97" t="str">
        <f t="shared" si="47"/>
        <v/>
      </c>
      <c r="AH38" s="97" t="str">
        <f t="shared" si="47"/>
        <v/>
      </c>
      <c r="AI38" s="97" t="str">
        <f t="shared" si="47"/>
        <v/>
      </c>
      <c r="AJ38" s="97" t="str">
        <f t="shared" si="47"/>
        <v/>
      </c>
      <c r="AK38" s="97" t="str">
        <f t="shared" si="47"/>
        <v/>
      </c>
      <c r="AL38" s="97" t="str">
        <f t="shared" si="47"/>
        <v/>
      </c>
      <c r="AM38" s="97" t="str">
        <f t="shared" si="47"/>
        <v/>
      </c>
      <c r="AN38" s="97" t="str">
        <f t="shared" si="47"/>
        <v/>
      </c>
      <c r="AO38" s="97" t="str">
        <f t="shared" si="47"/>
        <v/>
      </c>
      <c r="AP38" s="97" t="str">
        <f t="shared" si="47"/>
        <v/>
      </c>
      <c r="AQ38" s="97" t="str">
        <f t="shared" si="47"/>
        <v/>
      </c>
      <c r="AR38" s="97" t="str">
        <f t="shared" si="47"/>
        <v/>
      </c>
      <c r="AS38" s="97" t="str">
        <f t="shared" si="47"/>
        <v/>
      </c>
      <c r="AT38" s="97" t="str">
        <f t="shared" si="47"/>
        <v/>
      </c>
      <c r="AU38" s="97" t="str">
        <f t="shared" si="47"/>
        <v/>
      </c>
      <c r="AV38" s="97" t="str">
        <f t="shared" si="47"/>
        <v/>
      </c>
      <c r="AW38" s="97" t="str">
        <f t="shared" si="47"/>
        <v/>
      </c>
      <c r="AX38" s="97" t="str">
        <f t="shared" si="47"/>
        <v/>
      </c>
      <c r="AY38" s="97" t="str">
        <f t="shared" si="47"/>
        <v/>
      </c>
      <c r="AZ38" s="97" t="str">
        <f t="shared" si="47"/>
        <v/>
      </c>
      <c r="BA38" s="97" t="str">
        <f t="shared" si="47"/>
        <v/>
      </c>
      <c r="BB38" s="97" t="str">
        <f t="shared" si="47"/>
        <v/>
      </c>
      <c r="BC38" s="97" t="str">
        <f t="shared" si="47"/>
        <v/>
      </c>
      <c r="BD38" s="97" t="str">
        <f t="shared" si="47"/>
        <v/>
      </c>
      <c r="BE38" s="97" t="str">
        <f t="shared" si="47"/>
        <v/>
      </c>
      <c r="BF38" s="97" t="str">
        <f t="shared" si="47"/>
        <v/>
      </c>
      <c r="BG38" s="97" t="str">
        <f t="shared" si="47"/>
        <v/>
      </c>
      <c r="BH38" s="97" t="str">
        <f t="shared" si="47"/>
        <v/>
      </c>
      <c r="BI38" s="97" t="str">
        <f t="shared" si="47"/>
        <v/>
      </c>
      <c r="BJ38" s="97" t="str">
        <f t="shared" si="47"/>
        <v/>
      </c>
      <c r="BK38" s="97" t="str">
        <f t="shared" si="47"/>
        <v/>
      </c>
      <c r="BL38" s="97" t="str">
        <f t="shared" si="47"/>
        <v/>
      </c>
      <c r="BM38" s="97" t="str">
        <f t="shared" si="47"/>
        <v/>
      </c>
      <c r="BN38" s="97" t="str">
        <f t="shared" si="47"/>
        <v/>
      </c>
      <c r="BO38" s="97" t="str">
        <f t="shared" si="47"/>
        <v/>
      </c>
      <c r="BP38" s="97" t="str">
        <f t="shared" si="47"/>
        <v/>
      </c>
      <c r="BQ38" s="97" t="str">
        <f t="shared" si="47"/>
        <v/>
      </c>
      <c r="BR38" s="97" t="str">
        <f t="shared" si="47"/>
        <v/>
      </c>
      <c r="BS38" s="97" t="str">
        <f t="shared" si="47"/>
        <v/>
      </c>
      <c r="BT38" s="97" t="str">
        <f t="shared" si="47"/>
        <v/>
      </c>
      <c r="BU38" s="97" t="str">
        <f t="shared" si="47"/>
        <v/>
      </c>
      <c r="BV38" s="97" t="str">
        <f t="shared" si="47"/>
        <v/>
      </c>
      <c r="BW38" s="97" t="str">
        <f t="shared" si="47"/>
        <v/>
      </c>
      <c r="BX38" s="97" t="str">
        <f t="shared" si="47"/>
        <v/>
      </c>
      <c r="BY38" s="97" t="str">
        <f t="shared" si="47"/>
        <v/>
      </c>
      <c r="BZ38" s="97" t="str">
        <f t="shared" si="47"/>
        <v/>
      </c>
      <c r="CA38" s="97" t="str">
        <f t="shared" si="47"/>
        <v/>
      </c>
      <c r="CB38" s="97" t="str">
        <f t="shared" si="47"/>
        <v/>
      </c>
      <c r="CC38" s="97" t="str">
        <f t="shared" si="47"/>
        <v/>
      </c>
      <c r="CD38" s="97" t="str">
        <f t="shared" si="47"/>
        <v/>
      </c>
      <c r="CE38" s="97" t="str">
        <f t="shared" si="47"/>
        <v/>
      </c>
      <c r="CF38" s="97" t="str">
        <f t="shared" si="47"/>
        <v/>
      </c>
      <c r="CG38" s="97" t="str">
        <f t="shared" si="47"/>
        <v/>
      </c>
      <c r="CH38" s="97" t="str">
        <f t="shared" si="47"/>
        <v/>
      </c>
      <c r="CI38" s="97" t="str">
        <f t="shared" si="47"/>
        <v/>
      </c>
      <c r="CJ38" s="97" t="str">
        <f t="shared" si="47"/>
        <v/>
      </c>
      <c r="CK38" s="97" t="str">
        <f t="shared" si="47"/>
        <v/>
      </c>
      <c r="CL38" s="97" t="str">
        <f t="shared" si="47"/>
        <v/>
      </c>
      <c r="CM38" s="97" t="str">
        <f t="shared" si="47"/>
        <v/>
      </c>
      <c r="CN38" s="97" t="str">
        <f t="shared" si="47"/>
        <v/>
      </c>
      <c r="CO38" s="97" t="str">
        <f t="shared" si="47"/>
        <v/>
      </c>
      <c r="CP38" s="97" t="str">
        <f t="shared" si="47"/>
        <v/>
      </c>
      <c r="CQ38" s="97" t="str">
        <f t="shared" si="47"/>
        <v/>
      </c>
      <c r="CR38" s="97" t="str">
        <f t="shared" si="47"/>
        <v/>
      </c>
      <c r="CS38" s="97" t="str">
        <f t="shared" si="47"/>
        <v/>
      </c>
      <c r="CT38" s="97" t="str">
        <f t="shared" si="47"/>
        <v/>
      </c>
      <c r="CU38" s="97" t="str">
        <f t="shared" si="47"/>
        <v/>
      </c>
      <c r="CV38" s="97" t="str">
        <f t="shared" si="47"/>
        <v/>
      </c>
      <c r="CW38" s="97" t="str">
        <f t="shared" si="47"/>
        <v/>
      </c>
      <c r="CX38" s="97" t="str">
        <f t="shared" si="47"/>
        <v/>
      </c>
      <c r="CY38" s="97" t="str">
        <f t="shared" si="47"/>
        <v/>
      </c>
      <c r="CZ38" s="97" t="str">
        <f t="shared" si="47"/>
        <v/>
      </c>
      <c r="DA38" s="97" t="str">
        <f t="shared" si="47"/>
        <v/>
      </c>
      <c r="DB38" s="97" t="str">
        <f t="shared" si="47"/>
        <v/>
      </c>
      <c r="DC38" s="97" t="str">
        <f t="shared" si="47"/>
        <v/>
      </c>
      <c r="DD38" s="97" t="str">
        <f t="shared" si="47"/>
        <v/>
      </c>
      <c r="DE38" s="97" t="str">
        <f t="shared" si="47"/>
        <v/>
      </c>
      <c r="DF38" s="97" t="str">
        <f t="shared" si="47"/>
        <v/>
      </c>
      <c r="DG38" s="97" t="str">
        <f t="shared" si="47"/>
        <v/>
      </c>
      <c r="DH38" s="97" t="str">
        <f t="shared" si="47"/>
        <v/>
      </c>
      <c r="DI38" s="97" t="str">
        <f t="shared" si="47"/>
        <v/>
      </c>
      <c r="DJ38" s="97" t="str">
        <f t="shared" si="47"/>
        <v/>
      </c>
    </row>
    <row r="39" spans="1:114" ht="13.5" customHeight="1">
      <c r="A39" s="89">
        <f>Cálculadora!G39</f>
        <v>0</v>
      </c>
      <c r="B39" s="89" t="str">
        <f t="shared" si="2"/>
        <v/>
      </c>
      <c r="C39" s="90" t="str">
        <f t="shared" si="3"/>
        <v/>
      </c>
      <c r="D39" s="90" t="str">
        <f t="shared" si="4"/>
        <v/>
      </c>
      <c r="E39" s="90" t="str">
        <f t="shared" si="5"/>
        <v/>
      </c>
      <c r="F39" s="90" t="str">
        <f t="shared" si="6"/>
        <v/>
      </c>
      <c r="G39" s="98" t="str">
        <f t="shared" si="7"/>
        <v/>
      </c>
      <c r="H39" s="89">
        <f t="shared" si="8"/>
        <v>0</v>
      </c>
      <c r="I39" s="89">
        <f t="shared" si="9"/>
        <v>0</v>
      </c>
      <c r="J39" s="93" t="str">
        <f t="shared" si="10"/>
        <v/>
      </c>
      <c r="M39" s="96" t="b">
        <f t="shared" si="11"/>
        <v>0</v>
      </c>
      <c r="N39" s="97" t="e">
        <f t="shared" ref="N39:DJ39" si="48">IF(N$1&gt;$L$2,   "",   IF(N$1=$L$2,  1,  IF($L$2-N$1=$L$1-$M39, $L$3^($L$1-$M39), ($L$3*N40*O40/(N40+($L$3-1)*O40) ))))</f>
        <v>#DIV/0!</v>
      </c>
      <c r="O39" s="97" t="e">
        <f t="shared" si="48"/>
        <v>#DIV/0!</v>
      </c>
      <c r="P39" s="97" t="e">
        <f t="shared" si="48"/>
        <v>#DIV/0!</v>
      </c>
      <c r="Q39" s="97" t="e">
        <f t="shared" si="48"/>
        <v>#DIV/0!</v>
      </c>
      <c r="R39" s="97">
        <f t="shared" si="48"/>
        <v>1</v>
      </c>
      <c r="S39" s="97" t="str">
        <f t="shared" si="48"/>
        <v/>
      </c>
      <c r="T39" s="97" t="str">
        <f t="shared" si="48"/>
        <v/>
      </c>
      <c r="U39" s="97" t="str">
        <f t="shared" si="48"/>
        <v/>
      </c>
      <c r="V39" s="97" t="str">
        <f t="shared" si="48"/>
        <v/>
      </c>
      <c r="W39" s="97" t="str">
        <f t="shared" si="48"/>
        <v/>
      </c>
      <c r="X39" s="97" t="str">
        <f t="shared" si="48"/>
        <v/>
      </c>
      <c r="Y39" s="97" t="str">
        <f t="shared" si="48"/>
        <v/>
      </c>
      <c r="Z39" s="97" t="str">
        <f t="shared" si="48"/>
        <v/>
      </c>
      <c r="AA39" s="97" t="str">
        <f t="shared" si="48"/>
        <v/>
      </c>
      <c r="AB39" s="97" t="str">
        <f t="shared" si="48"/>
        <v/>
      </c>
      <c r="AC39" s="97" t="str">
        <f t="shared" si="48"/>
        <v/>
      </c>
      <c r="AD39" s="97" t="str">
        <f t="shared" si="48"/>
        <v/>
      </c>
      <c r="AE39" s="97" t="str">
        <f t="shared" si="48"/>
        <v/>
      </c>
      <c r="AF39" s="97" t="str">
        <f t="shared" si="48"/>
        <v/>
      </c>
      <c r="AG39" s="97" t="str">
        <f t="shared" si="48"/>
        <v/>
      </c>
      <c r="AH39" s="97" t="str">
        <f t="shared" si="48"/>
        <v/>
      </c>
      <c r="AI39" s="97" t="str">
        <f t="shared" si="48"/>
        <v/>
      </c>
      <c r="AJ39" s="97" t="str">
        <f t="shared" si="48"/>
        <v/>
      </c>
      <c r="AK39" s="97" t="str">
        <f t="shared" si="48"/>
        <v/>
      </c>
      <c r="AL39" s="97" t="str">
        <f t="shared" si="48"/>
        <v/>
      </c>
      <c r="AM39" s="97" t="str">
        <f t="shared" si="48"/>
        <v/>
      </c>
      <c r="AN39" s="97" t="str">
        <f t="shared" si="48"/>
        <v/>
      </c>
      <c r="AO39" s="97" t="str">
        <f t="shared" si="48"/>
        <v/>
      </c>
      <c r="AP39" s="97" t="str">
        <f t="shared" si="48"/>
        <v/>
      </c>
      <c r="AQ39" s="97" t="str">
        <f t="shared" si="48"/>
        <v/>
      </c>
      <c r="AR39" s="97" t="str">
        <f t="shared" si="48"/>
        <v/>
      </c>
      <c r="AS39" s="97" t="str">
        <f t="shared" si="48"/>
        <v/>
      </c>
      <c r="AT39" s="97" t="str">
        <f t="shared" si="48"/>
        <v/>
      </c>
      <c r="AU39" s="97" t="str">
        <f t="shared" si="48"/>
        <v/>
      </c>
      <c r="AV39" s="97" t="str">
        <f t="shared" si="48"/>
        <v/>
      </c>
      <c r="AW39" s="97" t="str">
        <f t="shared" si="48"/>
        <v/>
      </c>
      <c r="AX39" s="97" t="str">
        <f t="shared" si="48"/>
        <v/>
      </c>
      <c r="AY39" s="97" t="str">
        <f t="shared" si="48"/>
        <v/>
      </c>
      <c r="AZ39" s="97" t="str">
        <f t="shared" si="48"/>
        <v/>
      </c>
      <c r="BA39" s="97" t="str">
        <f t="shared" si="48"/>
        <v/>
      </c>
      <c r="BB39" s="97" t="str">
        <f t="shared" si="48"/>
        <v/>
      </c>
      <c r="BC39" s="97" t="str">
        <f t="shared" si="48"/>
        <v/>
      </c>
      <c r="BD39" s="97" t="str">
        <f t="shared" si="48"/>
        <v/>
      </c>
      <c r="BE39" s="97" t="str">
        <f t="shared" si="48"/>
        <v/>
      </c>
      <c r="BF39" s="97" t="str">
        <f t="shared" si="48"/>
        <v/>
      </c>
      <c r="BG39" s="97" t="str">
        <f t="shared" si="48"/>
        <v/>
      </c>
      <c r="BH39" s="97" t="str">
        <f t="shared" si="48"/>
        <v/>
      </c>
      <c r="BI39" s="97" t="str">
        <f t="shared" si="48"/>
        <v/>
      </c>
      <c r="BJ39" s="97" t="str">
        <f t="shared" si="48"/>
        <v/>
      </c>
      <c r="BK39" s="97" t="str">
        <f t="shared" si="48"/>
        <v/>
      </c>
      <c r="BL39" s="97" t="str">
        <f t="shared" si="48"/>
        <v/>
      </c>
      <c r="BM39" s="97" t="str">
        <f t="shared" si="48"/>
        <v/>
      </c>
      <c r="BN39" s="97" t="str">
        <f t="shared" si="48"/>
        <v/>
      </c>
      <c r="BO39" s="97" t="str">
        <f t="shared" si="48"/>
        <v/>
      </c>
      <c r="BP39" s="97" t="str">
        <f t="shared" si="48"/>
        <v/>
      </c>
      <c r="BQ39" s="97" t="str">
        <f t="shared" si="48"/>
        <v/>
      </c>
      <c r="BR39" s="97" t="str">
        <f t="shared" si="48"/>
        <v/>
      </c>
      <c r="BS39" s="97" t="str">
        <f t="shared" si="48"/>
        <v/>
      </c>
      <c r="BT39" s="97" t="str">
        <f t="shared" si="48"/>
        <v/>
      </c>
      <c r="BU39" s="97" t="str">
        <f t="shared" si="48"/>
        <v/>
      </c>
      <c r="BV39" s="97" t="str">
        <f t="shared" si="48"/>
        <v/>
      </c>
      <c r="BW39" s="97" t="str">
        <f t="shared" si="48"/>
        <v/>
      </c>
      <c r="BX39" s="97" t="str">
        <f t="shared" si="48"/>
        <v/>
      </c>
      <c r="BY39" s="97" t="str">
        <f t="shared" si="48"/>
        <v/>
      </c>
      <c r="BZ39" s="97" t="str">
        <f t="shared" si="48"/>
        <v/>
      </c>
      <c r="CA39" s="97" t="str">
        <f t="shared" si="48"/>
        <v/>
      </c>
      <c r="CB39" s="97" t="str">
        <f t="shared" si="48"/>
        <v/>
      </c>
      <c r="CC39" s="97" t="str">
        <f t="shared" si="48"/>
        <v/>
      </c>
      <c r="CD39" s="97" t="str">
        <f t="shared" si="48"/>
        <v/>
      </c>
      <c r="CE39" s="97" t="str">
        <f t="shared" si="48"/>
        <v/>
      </c>
      <c r="CF39" s="97" t="str">
        <f t="shared" si="48"/>
        <v/>
      </c>
      <c r="CG39" s="97" t="str">
        <f t="shared" si="48"/>
        <v/>
      </c>
      <c r="CH39" s="97" t="str">
        <f t="shared" si="48"/>
        <v/>
      </c>
      <c r="CI39" s="97" t="str">
        <f t="shared" si="48"/>
        <v/>
      </c>
      <c r="CJ39" s="97" t="str">
        <f t="shared" si="48"/>
        <v/>
      </c>
      <c r="CK39" s="97" t="str">
        <f t="shared" si="48"/>
        <v/>
      </c>
      <c r="CL39" s="97" t="str">
        <f t="shared" si="48"/>
        <v/>
      </c>
      <c r="CM39" s="97" t="str">
        <f t="shared" si="48"/>
        <v/>
      </c>
      <c r="CN39" s="97" t="str">
        <f t="shared" si="48"/>
        <v/>
      </c>
      <c r="CO39" s="97" t="str">
        <f t="shared" si="48"/>
        <v/>
      </c>
      <c r="CP39" s="97" t="str">
        <f t="shared" si="48"/>
        <v/>
      </c>
      <c r="CQ39" s="97" t="str">
        <f t="shared" si="48"/>
        <v/>
      </c>
      <c r="CR39" s="97" t="str">
        <f t="shared" si="48"/>
        <v/>
      </c>
      <c r="CS39" s="97" t="str">
        <f t="shared" si="48"/>
        <v/>
      </c>
      <c r="CT39" s="97" t="str">
        <f t="shared" si="48"/>
        <v/>
      </c>
      <c r="CU39" s="97" t="str">
        <f t="shared" si="48"/>
        <v/>
      </c>
      <c r="CV39" s="97" t="str">
        <f t="shared" si="48"/>
        <v/>
      </c>
      <c r="CW39" s="97" t="str">
        <f t="shared" si="48"/>
        <v/>
      </c>
      <c r="CX39" s="97" t="str">
        <f t="shared" si="48"/>
        <v/>
      </c>
      <c r="CY39" s="97" t="str">
        <f t="shared" si="48"/>
        <v/>
      </c>
      <c r="CZ39" s="97" t="str">
        <f t="shared" si="48"/>
        <v/>
      </c>
      <c r="DA39" s="97" t="str">
        <f t="shared" si="48"/>
        <v/>
      </c>
      <c r="DB39" s="97" t="str">
        <f t="shared" si="48"/>
        <v/>
      </c>
      <c r="DC39" s="97" t="str">
        <f t="shared" si="48"/>
        <v/>
      </c>
      <c r="DD39" s="97" t="str">
        <f t="shared" si="48"/>
        <v/>
      </c>
      <c r="DE39" s="97" t="str">
        <f t="shared" si="48"/>
        <v/>
      </c>
      <c r="DF39" s="97" t="str">
        <f t="shared" si="48"/>
        <v/>
      </c>
      <c r="DG39" s="97" t="str">
        <f t="shared" si="48"/>
        <v/>
      </c>
      <c r="DH39" s="97" t="str">
        <f t="shared" si="48"/>
        <v/>
      </c>
      <c r="DI39" s="97" t="str">
        <f t="shared" si="48"/>
        <v/>
      </c>
      <c r="DJ39" s="97" t="str">
        <f t="shared" si="48"/>
        <v/>
      </c>
    </row>
    <row r="40" spans="1:114" ht="13.5" customHeight="1">
      <c r="A40" s="89">
        <f>Cálculadora!G40</f>
        <v>0</v>
      </c>
      <c r="B40" s="89" t="str">
        <f t="shared" si="2"/>
        <v/>
      </c>
      <c r="C40" s="90" t="str">
        <f t="shared" si="3"/>
        <v/>
      </c>
      <c r="D40" s="90" t="str">
        <f t="shared" si="4"/>
        <v/>
      </c>
      <c r="E40" s="90" t="str">
        <f t="shared" si="5"/>
        <v/>
      </c>
      <c r="F40" s="90" t="str">
        <f t="shared" si="6"/>
        <v/>
      </c>
      <c r="G40" s="98" t="str">
        <f t="shared" si="7"/>
        <v/>
      </c>
      <c r="H40" s="89">
        <f t="shared" si="8"/>
        <v>0</v>
      </c>
      <c r="I40" s="89">
        <f t="shared" si="9"/>
        <v>0</v>
      </c>
      <c r="J40" s="93" t="str">
        <f t="shared" si="10"/>
        <v/>
      </c>
      <c r="M40" s="96" t="b">
        <f t="shared" si="11"/>
        <v>0</v>
      </c>
      <c r="N40" s="97" t="e">
        <f t="shared" ref="N40:DJ40" si="49">IF(N$1&gt;$L$2,   "",   IF(N$1=$L$2,  1,  IF($L$2-N$1=$L$1-$M40, $L$3^($L$1-$M40), ($L$3*N41*O41/(N41+($L$3-1)*O41) ))))</f>
        <v>#DIV/0!</v>
      </c>
      <c r="O40" s="97" t="e">
        <f t="shared" si="49"/>
        <v>#DIV/0!</v>
      </c>
      <c r="P40" s="97" t="e">
        <f t="shared" si="49"/>
        <v>#DIV/0!</v>
      </c>
      <c r="Q40" s="97" t="e">
        <f t="shared" si="49"/>
        <v>#DIV/0!</v>
      </c>
      <c r="R40" s="97">
        <f t="shared" si="49"/>
        <v>1</v>
      </c>
      <c r="S40" s="97" t="str">
        <f t="shared" si="49"/>
        <v/>
      </c>
      <c r="T40" s="97" t="str">
        <f t="shared" si="49"/>
        <v/>
      </c>
      <c r="U40" s="97" t="str">
        <f t="shared" si="49"/>
        <v/>
      </c>
      <c r="V40" s="97" t="str">
        <f t="shared" si="49"/>
        <v/>
      </c>
      <c r="W40" s="97" t="str">
        <f t="shared" si="49"/>
        <v/>
      </c>
      <c r="X40" s="97" t="str">
        <f t="shared" si="49"/>
        <v/>
      </c>
      <c r="Y40" s="97" t="str">
        <f t="shared" si="49"/>
        <v/>
      </c>
      <c r="Z40" s="97" t="str">
        <f t="shared" si="49"/>
        <v/>
      </c>
      <c r="AA40" s="97" t="str">
        <f t="shared" si="49"/>
        <v/>
      </c>
      <c r="AB40" s="97" t="str">
        <f t="shared" si="49"/>
        <v/>
      </c>
      <c r="AC40" s="97" t="str">
        <f t="shared" si="49"/>
        <v/>
      </c>
      <c r="AD40" s="97" t="str">
        <f t="shared" si="49"/>
        <v/>
      </c>
      <c r="AE40" s="97" t="str">
        <f t="shared" si="49"/>
        <v/>
      </c>
      <c r="AF40" s="97" t="str">
        <f t="shared" si="49"/>
        <v/>
      </c>
      <c r="AG40" s="97" t="str">
        <f t="shared" si="49"/>
        <v/>
      </c>
      <c r="AH40" s="97" t="str">
        <f t="shared" si="49"/>
        <v/>
      </c>
      <c r="AI40" s="97" t="str">
        <f t="shared" si="49"/>
        <v/>
      </c>
      <c r="AJ40" s="97" t="str">
        <f t="shared" si="49"/>
        <v/>
      </c>
      <c r="AK40" s="97" t="str">
        <f t="shared" si="49"/>
        <v/>
      </c>
      <c r="AL40" s="97" t="str">
        <f t="shared" si="49"/>
        <v/>
      </c>
      <c r="AM40" s="97" t="str">
        <f t="shared" si="49"/>
        <v/>
      </c>
      <c r="AN40" s="97" t="str">
        <f t="shared" si="49"/>
        <v/>
      </c>
      <c r="AO40" s="97" t="str">
        <f t="shared" si="49"/>
        <v/>
      </c>
      <c r="AP40" s="97" t="str">
        <f t="shared" si="49"/>
        <v/>
      </c>
      <c r="AQ40" s="97" t="str">
        <f t="shared" si="49"/>
        <v/>
      </c>
      <c r="AR40" s="97" t="str">
        <f t="shared" si="49"/>
        <v/>
      </c>
      <c r="AS40" s="97" t="str">
        <f t="shared" si="49"/>
        <v/>
      </c>
      <c r="AT40" s="97" t="str">
        <f t="shared" si="49"/>
        <v/>
      </c>
      <c r="AU40" s="97" t="str">
        <f t="shared" si="49"/>
        <v/>
      </c>
      <c r="AV40" s="97" t="str">
        <f t="shared" si="49"/>
        <v/>
      </c>
      <c r="AW40" s="97" t="str">
        <f t="shared" si="49"/>
        <v/>
      </c>
      <c r="AX40" s="97" t="str">
        <f t="shared" si="49"/>
        <v/>
      </c>
      <c r="AY40" s="97" t="str">
        <f t="shared" si="49"/>
        <v/>
      </c>
      <c r="AZ40" s="97" t="str">
        <f t="shared" si="49"/>
        <v/>
      </c>
      <c r="BA40" s="97" t="str">
        <f t="shared" si="49"/>
        <v/>
      </c>
      <c r="BB40" s="97" t="str">
        <f t="shared" si="49"/>
        <v/>
      </c>
      <c r="BC40" s="97" t="str">
        <f t="shared" si="49"/>
        <v/>
      </c>
      <c r="BD40" s="97" t="str">
        <f t="shared" si="49"/>
        <v/>
      </c>
      <c r="BE40" s="97" t="str">
        <f t="shared" si="49"/>
        <v/>
      </c>
      <c r="BF40" s="97" t="str">
        <f t="shared" si="49"/>
        <v/>
      </c>
      <c r="BG40" s="97" t="str">
        <f t="shared" si="49"/>
        <v/>
      </c>
      <c r="BH40" s="97" t="str">
        <f t="shared" si="49"/>
        <v/>
      </c>
      <c r="BI40" s="97" t="str">
        <f t="shared" si="49"/>
        <v/>
      </c>
      <c r="BJ40" s="97" t="str">
        <f t="shared" si="49"/>
        <v/>
      </c>
      <c r="BK40" s="97" t="str">
        <f t="shared" si="49"/>
        <v/>
      </c>
      <c r="BL40" s="97" t="str">
        <f t="shared" si="49"/>
        <v/>
      </c>
      <c r="BM40" s="97" t="str">
        <f t="shared" si="49"/>
        <v/>
      </c>
      <c r="BN40" s="97" t="str">
        <f t="shared" si="49"/>
        <v/>
      </c>
      <c r="BO40" s="97" t="str">
        <f t="shared" si="49"/>
        <v/>
      </c>
      <c r="BP40" s="97" t="str">
        <f t="shared" si="49"/>
        <v/>
      </c>
      <c r="BQ40" s="97" t="str">
        <f t="shared" si="49"/>
        <v/>
      </c>
      <c r="BR40" s="97" t="str">
        <f t="shared" si="49"/>
        <v/>
      </c>
      <c r="BS40" s="97" t="str">
        <f t="shared" si="49"/>
        <v/>
      </c>
      <c r="BT40" s="97" t="str">
        <f t="shared" si="49"/>
        <v/>
      </c>
      <c r="BU40" s="97" t="str">
        <f t="shared" si="49"/>
        <v/>
      </c>
      <c r="BV40" s="97" t="str">
        <f t="shared" si="49"/>
        <v/>
      </c>
      <c r="BW40" s="97" t="str">
        <f t="shared" si="49"/>
        <v/>
      </c>
      <c r="BX40" s="97" t="str">
        <f t="shared" si="49"/>
        <v/>
      </c>
      <c r="BY40" s="97" t="str">
        <f t="shared" si="49"/>
        <v/>
      </c>
      <c r="BZ40" s="97" t="str">
        <f t="shared" si="49"/>
        <v/>
      </c>
      <c r="CA40" s="97" t="str">
        <f t="shared" si="49"/>
        <v/>
      </c>
      <c r="CB40" s="97" t="str">
        <f t="shared" si="49"/>
        <v/>
      </c>
      <c r="CC40" s="97" t="str">
        <f t="shared" si="49"/>
        <v/>
      </c>
      <c r="CD40" s="97" t="str">
        <f t="shared" si="49"/>
        <v/>
      </c>
      <c r="CE40" s="97" t="str">
        <f t="shared" si="49"/>
        <v/>
      </c>
      <c r="CF40" s="97" t="str">
        <f t="shared" si="49"/>
        <v/>
      </c>
      <c r="CG40" s="97" t="str">
        <f t="shared" si="49"/>
        <v/>
      </c>
      <c r="CH40" s="97" t="str">
        <f t="shared" si="49"/>
        <v/>
      </c>
      <c r="CI40" s="97" t="str">
        <f t="shared" si="49"/>
        <v/>
      </c>
      <c r="CJ40" s="97" t="str">
        <f t="shared" si="49"/>
        <v/>
      </c>
      <c r="CK40" s="97" t="str">
        <f t="shared" si="49"/>
        <v/>
      </c>
      <c r="CL40" s="97" t="str">
        <f t="shared" si="49"/>
        <v/>
      </c>
      <c r="CM40" s="97" t="str">
        <f t="shared" si="49"/>
        <v/>
      </c>
      <c r="CN40" s="97" t="str">
        <f t="shared" si="49"/>
        <v/>
      </c>
      <c r="CO40" s="97" t="str">
        <f t="shared" si="49"/>
        <v/>
      </c>
      <c r="CP40" s="97" t="str">
        <f t="shared" si="49"/>
        <v/>
      </c>
      <c r="CQ40" s="97" t="str">
        <f t="shared" si="49"/>
        <v/>
      </c>
      <c r="CR40" s="97" t="str">
        <f t="shared" si="49"/>
        <v/>
      </c>
      <c r="CS40" s="97" t="str">
        <f t="shared" si="49"/>
        <v/>
      </c>
      <c r="CT40" s="97" t="str">
        <f t="shared" si="49"/>
        <v/>
      </c>
      <c r="CU40" s="97" t="str">
        <f t="shared" si="49"/>
        <v/>
      </c>
      <c r="CV40" s="97" t="str">
        <f t="shared" si="49"/>
        <v/>
      </c>
      <c r="CW40" s="97" t="str">
        <f t="shared" si="49"/>
        <v/>
      </c>
      <c r="CX40" s="97" t="str">
        <f t="shared" si="49"/>
        <v/>
      </c>
      <c r="CY40" s="97" t="str">
        <f t="shared" si="49"/>
        <v/>
      </c>
      <c r="CZ40" s="97" t="str">
        <f t="shared" si="49"/>
        <v/>
      </c>
      <c r="DA40" s="97" t="str">
        <f t="shared" si="49"/>
        <v/>
      </c>
      <c r="DB40" s="97" t="str">
        <f t="shared" si="49"/>
        <v/>
      </c>
      <c r="DC40" s="97" t="str">
        <f t="shared" si="49"/>
        <v/>
      </c>
      <c r="DD40" s="97" t="str">
        <f t="shared" si="49"/>
        <v/>
      </c>
      <c r="DE40" s="97" t="str">
        <f t="shared" si="49"/>
        <v/>
      </c>
      <c r="DF40" s="97" t="str">
        <f t="shared" si="49"/>
        <v/>
      </c>
      <c r="DG40" s="97" t="str">
        <f t="shared" si="49"/>
        <v/>
      </c>
      <c r="DH40" s="97" t="str">
        <f t="shared" si="49"/>
        <v/>
      </c>
      <c r="DI40" s="97" t="str">
        <f t="shared" si="49"/>
        <v/>
      </c>
      <c r="DJ40" s="97" t="str">
        <f t="shared" si="49"/>
        <v/>
      </c>
    </row>
    <row r="41" spans="1:114" ht="13.5" customHeight="1">
      <c r="A41" s="89">
        <f>Cálculadora!G41</f>
        <v>0</v>
      </c>
      <c r="B41" s="89" t="str">
        <f t="shared" si="2"/>
        <v/>
      </c>
      <c r="C41" s="90" t="str">
        <f t="shared" si="3"/>
        <v/>
      </c>
      <c r="D41" s="90" t="str">
        <f t="shared" si="4"/>
        <v/>
      </c>
      <c r="E41" s="90" t="str">
        <f t="shared" si="5"/>
        <v/>
      </c>
      <c r="F41" s="90" t="str">
        <f t="shared" si="6"/>
        <v/>
      </c>
      <c r="G41" s="98" t="str">
        <f t="shared" si="7"/>
        <v/>
      </c>
      <c r="H41" s="89">
        <f t="shared" si="8"/>
        <v>0</v>
      </c>
      <c r="I41" s="89">
        <f t="shared" si="9"/>
        <v>0</v>
      </c>
      <c r="J41" s="93" t="str">
        <f t="shared" si="10"/>
        <v/>
      </c>
      <c r="M41" s="96" t="b">
        <f t="shared" si="11"/>
        <v>0</v>
      </c>
      <c r="N41" s="97" t="e">
        <f t="shared" ref="N41:DJ41" si="50">IF(N$1&gt;$L$2,   "",   IF(N$1=$L$2,  1,  IF($L$2-N$1=$L$1-$M41, $L$3^($L$1-$M41), ($L$3*N42*O42/(N42+($L$3-1)*O42) ))))</f>
        <v>#DIV/0!</v>
      </c>
      <c r="O41" s="97" t="e">
        <f t="shared" si="50"/>
        <v>#DIV/0!</v>
      </c>
      <c r="P41" s="97" t="e">
        <f t="shared" si="50"/>
        <v>#DIV/0!</v>
      </c>
      <c r="Q41" s="97" t="e">
        <f t="shared" si="50"/>
        <v>#DIV/0!</v>
      </c>
      <c r="R41" s="97">
        <f t="shared" si="50"/>
        <v>1</v>
      </c>
      <c r="S41" s="97" t="str">
        <f t="shared" si="50"/>
        <v/>
      </c>
      <c r="T41" s="97" t="str">
        <f t="shared" si="50"/>
        <v/>
      </c>
      <c r="U41" s="97" t="str">
        <f t="shared" si="50"/>
        <v/>
      </c>
      <c r="V41" s="97" t="str">
        <f t="shared" si="50"/>
        <v/>
      </c>
      <c r="W41" s="97" t="str">
        <f t="shared" si="50"/>
        <v/>
      </c>
      <c r="X41" s="97" t="str">
        <f t="shared" si="50"/>
        <v/>
      </c>
      <c r="Y41" s="97" t="str">
        <f t="shared" si="50"/>
        <v/>
      </c>
      <c r="Z41" s="97" t="str">
        <f t="shared" si="50"/>
        <v/>
      </c>
      <c r="AA41" s="97" t="str">
        <f t="shared" si="50"/>
        <v/>
      </c>
      <c r="AB41" s="97" t="str">
        <f t="shared" si="50"/>
        <v/>
      </c>
      <c r="AC41" s="97" t="str">
        <f t="shared" si="50"/>
        <v/>
      </c>
      <c r="AD41" s="97" t="str">
        <f t="shared" si="50"/>
        <v/>
      </c>
      <c r="AE41" s="97" t="str">
        <f t="shared" si="50"/>
        <v/>
      </c>
      <c r="AF41" s="97" t="str">
        <f t="shared" si="50"/>
        <v/>
      </c>
      <c r="AG41" s="97" t="str">
        <f t="shared" si="50"/>
        <v/>
      </c>
      <c r="AH41" s="97" t="str">
        <f t="shared" si="50"/>
        <v/>
      </c>
      <c r="AI41" s="97" t="str">
        <f t="shared" si="50"/>
        <v/>
      </c>
      <c r="AJ41" s="97" t="str">
        <f t="shared" si="50"/>
        <v/>
      </c>
      <c r="AK41" s="97" t="str">
        <f t="shared" si="50"/>
        <v/>
      </c>
      <c r="AL41" s="97" t="str">
        <f t="shared" si="50"/>
        <v/>
      </c>
      <c r="AM41" s="97" t="str">
        <f t="shared" si="50"/>
        <v/>
      </c>
      <c r="AN41" s="97" t="str">
        <f t="shared" si="50"/>
        <v/>
      </c>
      <c r="AO41" s="97" t="str">
        <f t="shared" si="50"/>
        <v/>
      </c>
      <c r="AP41" s="97" t="str">
        <f t="shared" si="50"/>
        <v/>
      </c>
      <c r="AQ41" s="97" t="str">
        <f t="shared" si="50"/>
        <v/>
      </c>
      <c r="AR41" s="97" t="str">
        <f t="shared" si="50"/>
        <v/>
      </c>
      <c r="AS41" s="97" t="str">
        <f t="shared" si="50"/>
        <v/>
      </c>
      <c r="AT41" s="97" t="str">
        <f t="shared" si="50"/>
        <v/>
      </c>
      <c r="AU41" s="97" t="str">
        <f t="shared" si="50"/>
        <v/>
      </c>
      <c r="AV41" s="97" t="str">
        <f t="shared" si="50"/>
        <v/>
      </c>
      <c r="AW41" s="97" t="str">
        <f t="shared" si="50"/>
        <v/>
      </c>
      <c r="AX41" s="97" t="str">
        <f t="shared" si="50"/>
        <v/>
      </c>
      <c r="AY41" s="97" t="str">
        <f t="shared" si="50"/>
        <v/>
      </c>
      <c r="AZ41" s="97" t="str">
        <f t="shared" si="50"/>
        <v/>
      </c>
      <c r="BA41" s="97" t="str">
        <f t="shared" si="50"/>
        <v/>
      </c>
      <c r="BB41" s="97" t="str">
        <f t="shared" si="50"/>
        <v/>
      </c>
      <c r="BC41" s="97" t="str">
        <f t="shared" si="50"/>
        <v/>
      </c>
      <c r="BD41" s="97" t="str">
        <f t="shared" si="50"/>
        <v/>
      </c>
      <c r="BE41" s="97" t="str">
        <f t="shared" si="50"/>
        <v/>
      </c>
      <c r="BF41" s="97" t="str">
        <f t="shared" si="50"/>
        <v/>
      </c>
      <c r="BG41" s="97" t="str">
        <f t="shared" si="50"/>
        <v/>
      </c>
      <c r="BH41" s="97" t="str">
        <f t="shared" si="50"/>
        <v/>
      </c>
      <c r="BI41" s="97" t="str">
        <f t="shared" si="50"/>
        <v/>
      </c>
      <c r="BJ41" s="97" t="str">
        <f t="shared" si="50"/>
        <v/>
      </c>
      <c r="BK41" s="97" t="str">
        <f t="shared" si="50"/>
        <v/>
      </c>
      <c r="BL41" s="97" t="str">
        <f t="shared" si="50"/>
        <v/>
      </c>
      <c r="BM41" s="97" t="str">
        <f t="shared" si="50"/>
        <v/>
      </c>
      <c r="BN41" s="97" t="str">
        <f t="shared" si="50"/>
        <v/>
      </c>
      <c r="BO41" s="97" t="str">
        <f t="shared" si="50"/>
        <v/>
      </c>
      <c r="BP41" s="97" t="str">
        <f t="shared" si="50"/>
        <v/>
      </c>
      <c r="BQ41" s="97" t="str">
        <f t="shared" si="50"/>
        <v/>
      </c>
      <c r="BR41" s="97" t="str">
        <f t="shared" si="50"/>
        <v/>
      </c>
      <c r="BS41" s="97" t="str">
        <f t="shared" si="50"/>
        <v/>
      </c>
      <c r="BT41" s="97" t="str">
        <f t="shared" si="50"/>
        <v/>
      </c>
      <c r="BU41" s="97" t="str">
        <f t="shared" si="50"/>
        <v/>
      </c>
      <c r="BV41" s="97" t="str">
        <f t="shared" si="50"/>
        <v/>
      </c>
      <c r="BW41" s="97" t="str">
        <f t="shared" si="50"/>
        <v/>
      </c>
      <c r="BX41" s="97" t="str">
        <f t="shared" si="50"/>
        <v/>
      </c>
      <c r="BY41" s="97" t="str">
        <f t="shared" si="50"/>
        <v/>
      </c>
      <c r="BZ41" s="97" t="str">
        <f t="shared" si="50"/>
        <v/>
      </c>
      <c r="CA41" s="97" t="str">
        <f t="shared" si="50"/>
        <v/>
      </c>
      <c r="CB41" s="97" t="str">
        <f t="shared" si="50"/>
        <v/>
      </c>
      <c r="CC41" s="97" t="str">
        <f t="shared" si="50"/>
        <v/>
      </c>
      <c r="CD41" s="97" t="str">
        <f t="shared" si="50"/>
        <v/>
      </c>
      <c r="CE41" s="97" t="str">
        <f t="shared" si="50"/>
        <v/>
      </c>
      <c r="CF41" s="97" t="str">
        <f t="shared" si="50"/>
        <v/>
      </c>
      <c r="CG41" s="97" t="str">
        <f t="shared" si="50"/>
        <v/>
      </c>
      <c r="CH41" s="97" t="str">
        <f t="shared" si="50"/>
        <v/>
      </c>
      <c r="CI41" s="97" t="str">
        <f t="shared" si="50"/>
        <v/>
      </c>
      <c r="CJ41" s="97" t="str">
        <f t="shared" si="50"/>
        <v/>
      </c>
      <c r="CK41" s="97" t="str">
        <f t="shared" si="50"/>
        <v/>
      </c>
      <c r="CL41" s="97" t="str">
        <f t="shared" si="50"/>
        <v/>
      </c>
      <c r="CM41" s="97" t="str">
        <f t="shared" si="50"/>
        <v/>
      </c>
      <c r="CN41" s="97" t="str">
        <f t="shared" si="50"/>
        <v/>
      </c>
      <c r="CO41" s="97" t="str">
        <f t="shared" si="50"/>
        <v/>
      </c>
      <c r="CP41" s="97" t="str">
        <f t="shared" si="50"/>
        <v/>
      </c>
      <c r="CQ41" s="97" t="str">
        <f t="shared" si="50"/>
        <v/>
      </c>
      <c r="CR41" s="97" t="str">
        <f t="shared" si="50"/>
        <v/>
      </c>
      <c r="CS41" s="97" t="str">
        <f t="shared" si="50"/>
        <v/>
      </c>
      <c r="CT41" s="97" t="str">
        <f t="shared" si="50"/>
        <v/>
      </c>
      <c r="CU41" s="97" t="str">
        <f t="shared" si="50"/>
        <v/>
      </c>
      <c r="CV41" s="97" t="str">
        <f t="shared" si="50"/>
        <v/>
      </c>
      <c r="CW41" s="97" t="str">
        <f t="shared" si="50"/>
        <v/>
      </c>
      <c r="CX41" s="97" t="str">
        <f t="shared" si="50"/>
        <v/>
      </c>
      <c r="CY41" s="97" t="str">
        <f t="shared" si="50"/>
        <v/>
      </c>
      <c r="CZ41" s="97" t="str">
        <f t="shared" si="50"/>
        <v/>
      </c>
      <c r="DA41" s="97" t="str">
        <f t="shared" si="50"/>
        <v/>
      </c>
      <c r="DB41" s="97" t="str">
        <f t="shared" si="50"/>
        <v/>
      </c>
      <c r="DC41" s="97" t="str">
        <f t="shared" si="50"/>
        <v/>
      </c>
      <c r="DD41" s="97" t="str">
        <f t="shared" si="50"/>
        <v/>
      </c>
      <c r="DE41" s="97" t="str">
        <f t="shared" si="50"/>
        <v/>
      </c>
      <c r="DF41" s="97" t="str">
        <f t="shared" si="50"/>
        <v/>
      </c>
      <c r="DG41" s="97" t="str">
        <f t="shared" si="50"/>
        <v/>
      </c>
      <c r="DH41" s="97" t="str">
        <f t="shared" si="50"/>
        <v/>
      </c>
      <c r="DI41" s="97" t="str">
        <f t="shared" si="50"/>
        <v/>
      </c>
      <c r="DJ41" s="97" t="str">
        <f t="shared" si="50"/>
        <v/>
      </c>
    </row>
    <row r="42" spans="1:114" ht="13.5" customHeight="1">
      <c r="A42" s="89">
        <f>Cálculadora!G42</f>
        <v>0</v>
      </c>
      <c r="B42" s="89" t="str">
        <f t="shared" si="2"/>
        <v/>
      </c>
      <c r="C42" s="90" t="str">
        <f t="shared" si="3"/>
        <v/>
      </c>
      <c r="D42" s="90" t="str">
        <f t="shared" si="4"/>
        <v/>
      </c>
      <c r="E42" s="90" t="str">
        <f t="shared" si="5"/>
        <v/>
      </c>
      <c r="F42" s="90" t="str">
        <f t="shared" si="6"/>
        <v/>
      </c>
      <c r="G42" s="98" t="str">
        <f t="shared" si="7"/>
        <v/>
      </c>
      <c r="H42" s="89">
        <f t="shared" si="8"/>
        <v>0</v>
      </c>
      <c r="I42" s="89">
        <f t="shared" si="9"/>
        <v>0</v>
      </c>
      <c r="J42" s="93" t="str">
        <f t="shared" si="10"/>
        <v/>
      </c>
      <c r="M42" s="96" t="b">
        <f t="shared" si="11"/>
        <v>0</v>
      </c>
      <c r="N42" s="97" t="e">
        <f t="shared" ref="N42:DJ42" si="51">IF(N$1&gt;$L$2,   "",   IF(N$1=$L$2,  1,  IF($L$2-N$1=$L$1-$M42, $L$3^($L$1-$M42), ($L$3*N43*O43/(N43+($L$3-1)*O43) ))))</f>
        <v>#DIV/0!</v>
      </c>
      <c r="O42" s="97" t="e">
        <f t="shared" si="51"/>
        <v>#DIV/0!</v>
      </c>
      <c r="P42" s="97" t="e">
        <f t="shared" si="51"/>
        <v>#DIV/0!</v>
      </c>
      <c r="Q42" s="97" t="e">
        <f t="shared" si="51"/>
        <v>#DIV/0!</v>
      </c>
      <c r="R42" s="97">
        <f t="shared" si="51"/>
        <v>1</v>
      </c>
      <c r="S42" s="97" t="str">
        <f t="shared" si="51"/>
        <v/>
      </c>
      <c r="T42" s="97" t="str">
        <f t="shared" si="51"/>
        <v/>
      </c>
      <c r="U42" s="97" t="str">
        <f t="shared" si="51"/>
        <v/>
      </c>
      <c r="V42" s="97" t="str">
        <f t="shared" si="51"/>
        <v/>
      </c>
      <c r="W42" s="97" t="str">
        <f t="shared" si="51"/>
        <v/>
      </c>
      <c r="X42" s="97" t="str">
        <f t="shared" si="51"/>
        <v/>
      </c>
      <c r="Y42" s="97" t="str">
        <f t="shared" si="51"/>
        <v/>
      </c>
      <c r="Z42" s="97" t="str">
        <f t="shared" si="51"/>
        <v/>
      </c>
      <c r="AA42" s="97" t="str">
        <f t="shared" si="51"/>
        <v/>
      </c>
      <c r="AB42" s="97" t="str">
        <f t="shared" si="51"/>
        <v/>
      </c>
      <c r="AC42" s="97" t="str">
        <f t="shared" si="51"/>
        <v/>
      </c>
      <c r="AD42" s="97" t="str">
        <f t="shared" si="51"/>
        <v/>
      </c>
      <c r="AE42" s="97" t="str">
        <f t="shared" si="51"/>
        <v/>
      </c>
      <c r="AF42" s="97" t="str">
        <f t="shared" si="51"/>
        <v/>
      </c>
      <c r="AG42" s="97" t="str">
        <f t="shared" si="51"/>
        <v/>
      </c>
      <c r="AH42" s="97" t="str">
        <f t="shared" si="51"/>
        <v/>
      </c>
      <c r="AI42" s="97" t="str">
        <f t="shared" si="51"/>
        <v/>
      </c>
      <c r="AJ42" s="97" t="str">
        <f t="shared" si="51"/>
        <v/>
      </c>
      <c r="AK42" s="97" t="str">
        <f t="shared" si="51"/>
        <v/>
      </c>
      <c r="AL42" s="97" t="str">
        <f t="shared" si="51"/>
        <v/>
      </c>
      <c r="AM42" s="97" t="str">
        <f t="shared" si="51"/>
        <v/>
      </c>
      <c r="AN42" s="97" t="str">
        <f t="shared" si="51"/>
        <v/>
      </c>
      <c r="AO42" s="97" t="str">
        <f t="shared" si="51"/>
        <v/>
      </c>
      <c r="AP42" s="97" t="str">
        <f t="shared" si="51"/>
        <v/>
      </c>
      <c r="AQ42" s="97" t="str">
        <f t="shared" si="51"/>
        <v/>
      </c>
      <c r="AR42" s="97" t="str">
        <f t="shared" si="51"/>
        <v/>
      </c>
      <c r="AS42" s="97" t="str">
        <f t="shared" si="51"/>
        <v/>
      </c>
      <c r="AT42" s="97" t="str">
        <f t="shared" si="51"/>
        <v/>
      </c>
      <c r="AU42" s="97" t="str">
        <f t="shared" si="51"/>
        <v/>
      </c>
      <c r="AV42" s="97" t="str">
        <f t="shared" si="51"/>
        <v/>
      </c>
      <c r="AW42" s="97" t="str">
        <f t="shared" si="51"/>
        <v/>
      </c>
      <c r="AX42" s="97" t="str">
        <f t="shared" si="51"/>
        <v/>
      </c>
      <c r="AY42" s="97" t="str">
        <f t="shared" si="51"/>
        <v/>
      </c>
      <c r="AZ42" s="97" t="str">
        <f t="shared" si="51"/>
        <v/>
      </c>
      <c r="BA42" s="97" t="str">
        <f t="shared" si="51"/>
        <v/>
      </c>
      <c r="BB42" s="97" t="str">
        <f t="shared" si="51"/>
        <v/>
      </c>
      <c r="BC42" s="97" t="str">
        <f t="shared" si="51"/>
        <v/>
      </c>
      <c r="BD42" s="97" t="str">
        <f t="shared" si="51"/>
        <v/>
      </c>
      <c r="BE42" s="97" t="str">
        <f t="shared" si="51"/>
        <v/>
      </c>
      <c r="BF42" s="97" t="str">
        <f t="shared" si="51"/>
        <v/>
      </c>
      <c r="BG42" s="97" t="str">
        <f t="shared" si="51"/>
        <v/>
      </c>
      <c r="BH42" s="97" t="str">
        <f t="shared" si="51"/>
        <v/>
      </c>
      <c r="BI42" s="97" t="str">
        <f t="shared" si="51"/>
        <v/>
      </c>
      <c r="BJ42" s="97" t="str">
        <f t="shared" si="51"/>
        <v/>
      </c>
      <c r="BK42" s="97" t="str">
        <f t="shared" si="51"/>
        <v/>
      </c>
      <c r="BL42" s="97" t="str">
        <f t="shared" si="51"/>
        <v/>
      </c>
      <c r="BM42" s="97" t="str">
        <f t="shared" si="51"/>
        <v/>
      </c>
      <c r="BN42" s="97" t="str">
        <f t="shared" si="51"/>
        <v/>
      </c>
      <c r="BO42" s="97" t="str">
        <f t="shared" si="51"/>
        <v/>
      </c>
      <c r="BP42" s="97" t="str">
        <f t="shared" si="51"/>
        <v/>
      </c>
      <c r="BQ42" s="97" t="str">
        <f t="shared" si="51"/>
        <v/>
      </c>
      <c r="BR42" s="97" t="str">
        <f t="shared" si="51"/>
        <v/>
      </c>
      <c r="BS42" s="97" t="str">
        <f t="shared" si="51"/>
        <v/>
      </c>
      <c r="BT42" s="97" t="str">
        <f t="shared" si="51"/>
        <v/>
      </c>
      <c r="BU42" s="97" t="str">
        <f t="shared" si="51"/>
        <v/>
      </c>
      <c r="BV42" s="97" t="str">
        <f t="shared" si="51"/>
        <v/>
      </c>
      <c r="BW42" s="97" t="str">
        <f t="shared" si="51"/>
        <v/>
      </c>
      <c r="BX42" s="97" t="str">
        <f t="shared" si="51"/>
        <v/>
      </c>
      <c r="BY42" s="97" t="str">
        <f t="shared" si="51"/>
        <v/>
      </c>
      <c r="BZ42" s="97" t="str">
        <f t="shared" si="51"/>
        <v/>
      </c>
      <c r="CA42" s="97" t="str">
        <f t="shared" si="51"/>
        <v/>
      </c>
      <c r="CB42" s="97" t="str">
        <f t="shared" si="51"/>
        <v/>
      </c>
      <c r="CC42" s="97" t="str">
        <f t="shared" si="51"/>
        <v/>
      </c>
      <c r="CD42" s="97" t="str">
        <f t="shared" si="51"/>
        <v/>
      </c>
      <c r="CE42" s="97" t="str">
        <f t="shared" si="51"/>
        <v/>
      </c>
      <c r="CF42" s="97" t="str">
        <f t="shared" si="51"/>
        <v/>
      </c>
      <c r="CG42" s="97" t="str">
        <f t="shared" si="51"/>
        <v/>
      </c>
      <c r="CH42" s="97" t="str">
        <f t="shared" si="51"/>
        <v/>
      </c>
      <c r="CI42" s="97" t="str">
        <f t="shared" si="51"/>
        <v/>
      </c>
      <c r="CJ42" s="97" t="str">
        <f t="shared" si="51"/>
        <v/>
      </c>
      <c r="CK42" s="97" t="str">
        <f t="shared" si="51"/>
        <v/>
      </c>
      <c r="CL42" s="97" t="str">
        <f t="shared" si="51"/>
        <v/>
      </c>
      <c r="CM42" s="97" t="str">
        <f t="shared" si="51"/>
        <v/>
      </c>
      <c r="CN42" s="97" t="str">
        <f t="shared" si="51"/>
        <v/>
      </c>
      <c r="CO42" s="97" t="str">
        <f t="shared" si="51"/>
        <v/>
      </c>
      <c r="CP42" s="97" t="str">
        <f t="shared" si="51"/>
        <v/>
      </c>
      <c r="CQ42" s="97" t="str">
        <f t="shared" si="51"/>
        <v/>
      </c>
      <c r="CR42" s="97" t="str">
        <f t="shared" si="51"/>
        <v/>
      </c>
      <c r="CS42" s="97" t="str">
        <f t="shared" si="51"/>
        <v/>
      </c>
      <c r="CT42" s="97" t="str">
        <f t="shared" si="51"/>
        <v/>
      </c>
      <c r="CU42" s="97" t="str">
        <f t="shared" si="51"/>
        <v/>
      </c>
      <c r="CV42" s="97" t="str">
        <f t="shared" si="51"/>
        <v/>
      </c>
      <c r="CW42" s="97" t="str">
        <f t="shared" si="51"/>
        <v/>
      </c>
      <c r="CX42" s="97" t="str">
        <f t="shared" si="51"/>
        <v/>
      </c>
      <c r="CY42" s="97" t="str">
        <f t="shared" si="51"/>
        <v/>
      </c>
      <c r="CZ42" s="97" t="str">
        <f t="shared" si="51"/>
        <v/>
      </c>
      <c r="DA42" s="97" t="str">
        <f t="shared" si="51"/>
        <v/>
      </c>
      <c r="DB42" s="97" t="str">
        <f t="shared" si="51"/>
        <v/>
      </c>
      <c r="DC42" s="97" t="str">
        <f t="shared" si="51"/>
        <v/>
      </c>
      <c r="DD42" s="97" t="str">
        <f t="shared" si="51"/>
        <v/>
      </c>
      <c r="DE42" s="97" t="str">
        <f t="shared" si="51"/>
        <v/>
      </c>
      <c r="DF42" s="97" t="str">
        <f t="shared" si="51"/>
        <v/>
      </c>
      <c r="DG42" s="97" t="str">
        <f t="shared" si="51"/>
        <v/>
      </c>
      <c r="DH42" s="97" t="str">
        <f t="shared" si="51"/>
        <v/>
      </c>
      <c r="DI42" s="97" t="str">
        <f t="shared" si="51"/>
        <v/>
      </c>
      <c r="DJ42" s="97" t="str">
        <f t="shared" si="51"/>
        <v/>
      </c>
    </row>
    <row r="43" spans="1:114" ht="13.5" customHeight="1">
      <c r="A43" s="89">
        <f>Cálculadora!G43</f>
        <v>0</v>
      </c>
      <c r="B43" s="89" t="str">
        <f t="shared" si="2"/>
        <v/>
      </c>
      <c r="C43" s="90" t="str">
        <f t="shared" si="3"/>
        <v/>
      </c>
      <c r="D43" s="90" t="str">
        <f t="shared" si="4"/>
        <v/>
      </c>
      <c r="E43" s="90" t="str">
        <f t="shared" si="5"/>
        <v/>
      </c>
      <c r="F43" s="90" t="str">
        <f t="shared" si="6"/>
        <v/>
      </c>
      <c r="G43" s="98" t="str">
        <f t="shared" si="7"/>
        <v/>
      </c>
      <c r="H43" s="89">
        <f t="shared" si="8"/>
        <v>0</v>
      </c>
      <c r="I43" s="89">
        <f t="shared" si="9"/>
        <v>0</v>
      </c>
      <c r="J43" s="93" t="str">
        <f t="shared" si="10"/>
        <v/>
      </c>
      <c r="M43" s="96" t="b">
        <f t="shared" si="11"/>
        <v>0</v>
      </c>
      <c r="N43" s="97" t="e">
        <f t="shared" ref="N43:DJ43" si="52">IF(N$1&gt;$L$2,   "",   IF(N$1=$L$2,  1,  IF($L$2-N$1=$L$1-$M43, $L$3^($L$1-$M43), ($L$3*N44*O44/(N44+($L$3-1)*O44) ))))</f>
        <v>#DIV/0!</v>
      </c>
      <c r="O43" s="97" t="e">
        <f t="shared" si="52"/>
        <v>#DIV/0!</v>
      </c>
      <c r="P43" s="97" t="e">
        <f t="shared" si="52"/>
        <v>#DIV/0!</v>
      </c>
      <c r="Q43" s="97" t="e">
        <f t="shared" si="52"/>
        <v>#DIV/0!</v>
      </c>
      <c r="R43" s="97">
        <f t="shared" si="52"/>
        <v>1</v>
      </c>
      <c r="S43" s="97" t="str">
        <f t="shared" si="52"/>
        <v/>
      </c>
      <c r="T43" s="97" t="str">
        <f t="shared" si="52"/>
        <v/>
      </c>
      <c r="U43" s="97" t="str">
        <f t="shared" si="52"/>
        <v/>
      </c>
      <c r="V43" s="97" t="str">
        <f t="shared" si="52"/>
        <v/>
      </c>
      <c r="W43" s="97" t="str">
        <f t="shared" si="52"/>
        <v/>
      </c>
      <c r="X43" s="97" t="str">
        <f t="shared" si="52"/>
        <v/>
      </c>
      <c r="Y43" s="97" t="str">
        <f t="shared" si="52"/>
        <v/>
      </c>
      <c r="Z43" s="97" t="str">
        <f t="shared" si="52"/>
        <v/>
      </c>
      <c r="AA43" s="97" t="str">
        <f t="shared" si="52"/>
        <v/>
      </c>
      <c r="AB43" s="97" t="str">
        <f t="shared" si="52"/>
        <v/>
      </c>
      <c r="AC43" s="97" t="str">
        <f t="shared" si="52"/>
        <v/>
      </c>
      <c r="AD43" s="97" t="str">
        <f t="shared" si="52"/>
        <v/>
      </c>
      <c r="AE43" s="97" t="str">
        <f t="shared" si="52"/>
        <v/>
      </c>
      <c r="AF43" s="97" t="str">
        <f t="shared" si="52"/>
        <v/>
      </c>
      <c r="AG43" s="97" t="str">
        <f t="shared" si="52"/>
        <v/>
      </c>
      <c r="AH43" s="97" t="str">
        <f t="shared" si="52"/>
        <v/>
      </c>
      <c r="AI43" s="97" t="str">
        <f t="shared" si="52"/>
        <v/>
      </c>
      <c r="AJ43" s="97" t="str">
        <f t="shared" si="52"/>
        <v/>
      </c>
      <c r="AK43" s="97" t="str">
        <f t="shared" si="52"/>
        <v/>
      </c>
      <c r="AL43" s="97" t="str">
        <f t="shared" si="52"/>
        <v/>
      </c>
      <c r="AM43" s="97" t="str">
        <f t="shared" si="52"/>
        <v/>
      </c>
      <c r="AN43" s="97" t="str">
        <f t="shared" si="52"/>
        <v/>
      </c>
      <c r="AO43" s="97" t="str">
        <f t="shared" si="52"/>
        <v/>
      </c>
      <c r="AP43" s="97" t="str">
        <f t="shared" si="52"/>
        <v/>
      </c>
      <c r="AQ43" s="97" t="str">
        <f t="shared" si="52"/>
        <v/>
      </c>
      <c r="AR43" s="97" t="str">
        <f t="shared" si="52"/>
        <v/>
      </c>
      <c r="AS43" s="97" t="str">
        <f t="shared" si="52"/>
        <v/>
      </c>
      <c r="AT43" s="97" t="str">
        <f t="shared" si="52"/>
        <v/>
      </c>
      <c r="AU43" s="97" t="str">
        <f t="shared" si="52"/>
        <v/>
      </c>
      <c r="AV43" s="97" t="str">
        <f t="shared" si="52"/>
        <v/>
      </c>
      <c r="AW43" s="97" t="str">
        <f t="shared" si="52"/>
        <v/>
      </c>
      <c r="AX43" s="97" t="str">
        <f t="shared" si="52"/>
        <v/>
      </c>
      <c r="AY43" s="97" t="str">
        <f t="shared" si="52"/>
        <v/>
      </c>
      <c r="AZ43" s="97" t="str">
        <f t="shared" si="52"/>
        <v/>
      </c>
      <c r="BA43" s="97" t="str">
        <f t="shared" si="52"/>
        <v/>
      </c>
      <c r="BB43" s="97" t="str">
        <f t="shared" si="52"/>
        <v/>
      </c>
      <c r="BC43" s="97" t="str">
        <f t="shared" si="52"/>
        <v/>
      </c>
      <c r="BD43" s="97" t="str">
        <f t="shared" si="52"/>
        <v/>
      </c>
      <c r="BE43" s="97" t="str">
        <f t="shared" si="52"/>
        <v/>
      </c>
      <c r="BF43" s="97" t="str">
        <f t="shared" si="52"/>
        <v/>
      </c>
      <c r="BG43" s="97" t="str">
        <f t="shared" si="52"/>
        <v/>
      </c>
      <c r="BH43" s="97" t="str">
        <f t="shared" si="52"/>
        <v/>
      </c>
      <c r="BI43" s="97" t="str">
        <f t="shared" si="52"/>
        <v/>
      </c>
      <c r="BJ43" s="97" t="str">
        <f t="shared" si="52"/>
        <v/>
      </c>
      <c r="BK43" s="97" t="str">
        <f t="shared" si="52"/>
        <v/>
      </c>
      <c r="BL43" s="97" t="str">
        <f t="shared" si="52"/>
        <v/>
      </c>
      <c r="BM43" s="97" t="str">
        <f t="shared" si="52"/>
        <v/>
      </c>
      <c r="BN43" s="97" t="str">
        <f t="shared" si="52"/>
        <v/>
      </c>
      <c r="BO43" s="97" t="str">
        <f t="shared" si="52"/>
        <v/>
      </c>
      <c r="BP43" s="97" t="str">
        <f t="shared" si="52"/>
        <v/>
      </c>
      <c r="BQ43" s="97" t="str">
        <f t="shared" si="52"/>
        <v/>
      </c>
      <c r="BR43" s="97" t="str">
        <f t="shared" si="52"/>
        <v/>
      </c>
      <c r="BS43" s="97" t="str">
        <f t="shared" si="52"/>
        <v/>
      </c>
      <c r="BT43" s="97" t="str">
        <f t="shared" si="52"/>
        <v/>
      </c>
      <c r="BU43" s="97" t="str">
        <f t="shared" si="52"/>
        <v/>
      </c>
      <c r="BV43" s="97" t="str">
        <f t="shared" si="52"/>
        <v/>
      </c>
      <c r="BW43" s="97" t="str">
        <f t="shared" si="52"/>
        <v/>
      </c>
      <c r="BX43" s="97" t="str">
        <f t="shared" si="52"/>
        <v/>
      </c>
      <c r="BY43" s="97" t="str">
        <f t="shared" si="52"/>
        <v/>
      </c>
      <c r="BZ43" s="97" t="str">
        <f t="shared" si="52"/>
        <v/>
      </c>
      <c r="CA43" s="97" t="str">
        <f t="shared" si="52"/>
        <v/>
      </c>
      <c r="CB43" s="97" t="str">
        <f t="shared" si="52"/>
        <v/>
      </c>
      <c r="CC43" s="97" t="str">
        <f t="shared" si="52"/>
        <v/>
      </c>
      <c r="CD43" s="97" t="str">
        <f t="shared" si="52"/>
        <v/>
      </c>
      <c r="CE43" s="97" t="str">
        <f t="shared" si="52"/>
        <v/>
      </c>
      <c r="CF43" s="97" t="str">
        <f t="shared" si="52"/>
        <v/>
      </c>
      <c r="CG43" s="97" t="str">
        <f t="shared" si="52"/>
        <v/>
      </c>
      <c r="CH43" s="97" t="str">
        <f t="shared" si="52"/>
        <v/>
      </c>
      <c r="CI43" s="97" t="str">
        <f t="shared" si="52"/>
        <v/>
      </c>
      <c r="CJ43" s="97" t="str">
        <f t="shared" si="52"/>
        <v/>
      </c>
      <c r="CK43" s="97" t="str">
        <f t="shared" si="52"/>
        <v/>
      </c>
      <c r="CL43" s="97" t="str">
        <f t="shared" si="52"/>
        <v/>
      </c>
      <c r="CM43" s="97" t="str">
        <f t="shared" si="52"/>
        <v/>
      </c>
      <c r="CN43" s="97" t="str">
        <f t="shared" si="52"/>
        <v/>
      </c>
      <c r="CO43" s="97" t="str">
        <f t="shared" si="52"/>
        <v/>
      </c>
      <c r="CP43" s="97" t="str">
        <f t="shared" si="52"/>
        <v/>
      </c>
      <c r="CQ43" s="97" t="str">
        <f t="shared" si="52"/>
        <v/>
      </c>
      <c r="CR43" s="97" t="str">
        <f t="shared" si="52"/>
        <v/>
      </c>
      <c r="CS43" s="97" t="str">
        <f t="shared" si="52"/>
        <v/>
      </c>
      <c r="CT43" s="97" t="str">
        <f t="shared" si="52"/>
        <v/>
      </c>
      <c r="CU43" s="97" t="str">
        <f t="shared" si="52"/>
        <v/>
      </c>
      <c r="CV43" s="97" t="str">
        <f t="shared" si="52"/>
        <v/>
      </c>
      <c r="CW43" s="97" t="str">
        <f t="shared" si="52"/>
        <v/>
      </c>
      <c r="CX43" s="97" t="str">
        <f t="shared" si="52"/>
        <v/>
      </c>
      <c r="CY43" s="97" t="str">
        <f t="shared" si="52"/>
        <v/>
      </c>
      <c r="CZ43" s="97" t="str">
        <f t="shared" si="52"/>
        <v/>
      </c>
      <c r="DA43" s="97" t="str">
        <f t="shared" si="52"/>
        <v/>
      </c>
      <c r="DB43" s="97" t="str">
        <f t="shared" si="52"/>
        <v/>
      </c>
      <c r="DC43" s="97" t="str">
        <f t="shared" si="52"/>
        <v/>
      </c>
      <c r="DD43" s="97" t="str">
        <f t="shared" si="52"/>
        <v/>
      </c>
      <c r="DE43" s="97" t="str">
        <f t="shared" si="52"/>
        <v/>
      </c>
      <c r="DF43" s="97" t="str">
        <f t="shared" si="52"/>
        <v/>
      </c>
      <c r="DG43" s="97" t="str">
        <f t="shared" si="52"/>
        <v/>
      </c>
      <c r="DH43" s="97" t="str">
        <f t="shared" si="52"/>
        <v/>
      </c>
      <c r="DI43" s="97" t="str">
        <f t="shared" si="52"/>
        <v/>
      </c>
      <c r="DJ43" s="97" t="str">
        <f t="shared" si="52"/>
        <v/>
      </c>
    </row>
    <row r="44" spans="1:114" ht="13.5" customHeight="1">
      <c r="A44" s="89">
        <f>Cálculadora!G44</f>
        <v>0</v>
      </c>
      <c r="B44" s="89" t="str">
        <f t="shared" si="2"/>
        <v/>
      </c>
      <c r="C44" s="90" t="str">
        <f t="shared" si="3"/>
        <v/>
      </c>
      <c r="D44" s="90" t="str">
        <f t="shared" si="4"/>
        <v/>
      </c>
      <c r="E44" s="90" t="str">
        <f t="shared" si="5"/>
        <v/>
      </c>
      <c r="F44" s="90" t="str">
        <f t="shared" si="6"/>
        <v/>
      </c>
      <c r="G44" s="98" t="str">
        <f t="shared" si="7"/>
        <v/>
      </c>
      <c r="H44" s="89">
        <f t="shared" si="8"/>
        <v>0</v>
      </c>
      <c r="I44" s="89">
        <f t="shared" si="9"/>
        <v>0</v>
      </c>
      <c r="J44" s="93" t="str">
        <f t="shared" si="10"/>
        <v/>
      </c>
      <c r="M44" s="96" t="b">
        <f t="shared" si="11"/>
        <v>0</v>
      </c>
      <c r="N44" s="97" t="e">
        <f t="shared" ref="N44:DJ44" si="53">IF(N$1&gt;$L$2,   "",   IF(N$1=$L$2,  1,  IF($L$2-N$1=$L$1-$M44, $L$3^($L$1-$M44), ($L$3*N45*O45/(N45+($L$3-1)*O45) ))))</f>
        <v>#DIV/0!</v>
      </c>
      <c r="O44" s="97" t="e">
        <f t="shared" si="53"/>
        <v>#DIV/0!</v>
      </c>
      <c r="P44" s="97" t="e">
        <f t="shared" si="53"/>
        <v>#DIV/0!</v>
      </c>
      <c r="Q44" s="97" t="e">
        <f t="shared" si="53"/>
        <v>#DIV/0!</v>
      </c>
      <c r="R44" s="97">
        <f t="shared" si="53"/>
        <v>1</v>
      </c>
      <c r="S44" s="97" t="str">
        <f t="shared" si="53"/>
        <v/>
      </c>
      <c r="T44" s="97" t="str">
        <f t="shared" si="53"/>
        <v/>
      </c>
      <c r="U44" s="97" t="str">
        <f t="shared" si="53"/>
        <v/>
      </c>
      <c r="V44" s="97" t="str">
        <f t="shared" si="53"/>
        <v/>
      </c>
      <c r="W44" s="97" t="str">
        <f t="shared" si="53"/>
        <v/>
      </c>
      <c r="X44" s="97" t="str">
        <f t="shared" si="53"/>
        <v/>
      </c>
      <c r="Y44" s="97" t="str">
        <f t="shared" si="53"/>
        <v/>
      </c>
      <c r="Z44" s="97" t="str">
        <f t="shared" si="53"/>
        <v/>
      </c>
      <c r="AA44" s="97" t="str">
        <f t="shared" si="53"/>
        <v/>
      </c>
      <c r="AB44" s="97" t="str">
        <f t="shared" si="53"/>
        <v/>
      </c>
      <c r="AC44" s="97" t="str">
        <f t="shared" si="53"/>
        <v/>
      </c>
      <c r="AD44" s="97" t="str">
        <f t="shared" si="53"/>
        <v/>
      </c>
      <c r="AE44" s="97" t="str">
        <f t="shared" si="53"/>
        <v/>
      </c>
      <c r="AF44" s="97" t="str">
        <f t="shared" si="53"/>
        <v/>
      </c>
      <c r="AG44" s="97" t="str">
        <f t="shared" si="53"/>
        <v/>
      </c>
      <c r="AH44" s="97" t="str">
        <f t="shared" si="53"/>
        <v/>
      </c>
      <c r="AI44" s="97" t="str">
        <f t="shared" si="53"/>
        <v/>
      </c>
      <c r="AJ44" s="97" t="str">
        <f t="shared" si="53"/>
        <v/>
      </c>
      <c r="AK44" s="97" t="str">
        <f t="shared" si="53"/>
        <v/>
      </c>
      <c r="AL44" s="97" t="str">
        <f t="shared" si="53"/>
        <v/>
      </c>
      <c r="AM44" s="97" t="str">
        <f t="shared" si="53"/>
        <v/>
      </c>
      <c r="AN44" s="97" t="str">
        <f t="shared" si="53"/>
        <v/>
      </c>
      <c r="AO44" s="97" t="str">
        <f t="shared" si="53"/>
        <v/>
      </c>
      <c r="AP44" s="97" t="str">
        <f t="shared" si="53"/>
        <v/>
      </c>
      <c r="AQ44" s="97" t="str">
        <f t="shared" si="53"/>
        <v/>
      </c>
      <c r="AR44" s="97" t="str">
        <f t="shared" si="53"/>
        <v/>
      </c>
      <c r="AS44" s="97" t="str">
        <f t="shared" si="53"/>
        <v/>
      </c>
      <c r="AT44" s="97" t="str">
        <f t="shared" si="53"/>
        <v/>
      </c>
      <c r="AU44" s="97" t="str">
        <f t="shared" si="53"/>
        <v/>
      </c>
      <c r="AV44" s="97" t="str">
        <f t="shared" si="53"/>
        <v/>
      </c>
      <c r="AW44" s="97" t="str">
        <f t="shared" si="53"/>
        <v/>
      </c>
      <c r="AX44" s="97" t="str">
        <f t="shared" si="53"/>
        <v/>
      </c>
      <c r="AY44" s="97" t="str">
        <f t="shared" si="53"/>
        <v/>
      </c>
      <c r="AZ44" s="97" t="str">
        <f t="shared" si="53"/>
        <v/>
      </c>
      <c r="BA44" s="97" t="str">
        <f t="shared" si="53"/>
        <v/>
      </c>
      <c r="BB44" s="97" t="str">
        <f t="shared" si="53"/>
        <v/>
      </c>
      <c r="BC44" s="97" t="str">
        <f t="shared" si="53"/>
        <v/>
      </c>
      <c r="BD44" s="97" t="str">
        <f t="shared" si="53"/>
        <v/>
      </c>
      <c r="BE44" s="97" t="str">
        <f t="shared" si="53"/>
        <v/>
      </c>
      <c r="BF44" s="97" t="str">
        <f t="shared" si="53"/>
        <v/>
      </c>
      <c r="BG44" s="97" t="str">
        <f t="shared" si="53"/>
        <v/>
      </c>
      <c r="BH44" s="97" t="str">
        <f t="shared" si="53"/>
        <v/>
      </c>
      <c r="BI44" s="97" t="str">
        <f t="shared" si="53"/>
        <v/>
      </c>
      <c r="BJ44" s="97" t="str">
        <f t="shared" si="53"/>
        <v/>
      </c>
      <c r="BK44" s="97" t="str">
        <f t="shared" si="53"/>
        <v/>
      </c>
      <c r="BL44" s="97" t="str">
        <f t="shared" si="53"/>
        <v/>
      </c>
      <c r="BM44" s="97" t="str">
        <f t="shared" si="53"/>
        <v/>
      </c>
      <c r="BN44" s="97" t="str">
        <f t="shared" si="53"/>
        <v/>
      </c>
      <c r="BO44" s="97" t="str">
        <f t="shared" si="53"/>
        <v/>
      </c>
      <c r="BP44" s="97" t="str">
        <f t="shared" si="53"/>
        <v/>
      </c>
      <c r="BQ44" s="97" t="str">
        <f t="shared" si="53"/>
        <v/>
      </c>
      <c r="BR44" s="97" t="str">
        <f t="shared" si="53"/>
        <v/>
      </c>
      <c r="BS44" s="97" t="str">
        <f t="shared" si="53"/>
        <v/>
      </c>
      <c r="BT44" s="97" t="str">
        <f t="shared" si="53"/>
        <v/>
      </c>
      <c r="BU44" s="97" t="str">
        <f t="shared" si="53"/>
        <v/>
      </c>
      <c r="BV44" s="97" t="str">
        <f t="shared" si="53"/>
        <v/>
      </c>
      <c r="BW44" s="97" t="str">
        <f t="shared" si="53"/>
        <v/>
      </c>
      <c r="BX44" s="97" t="str">
        <f t="shared" si="53"/>
        <v/>
      </c>
      <c r="BY44" s="97" t="str">
        <f t="shared" si="53"/>
        <v/>
      </c>
      <c r="BZ44" s="97" t="str">
        <f t="shared" si="53"/>
        <v/>
      </c>
      <c r="CA44" s="97" t="str">
        <f t="shared" si="53"/>
        <v/>
      </c>
      <c r="CB44" s="97" t="str">
        <f t="shared" si="53"/>
        <v/>
      </c>
      <c r="CC44" s="97" t="str">
        <f t="shared" si="53"/>
        <v/>
      </c>
      <c r="CD44" s="97" t="str">
        <f t="shared" si="53"/>
        <v/>
      </c>
      <c r="CE44" s="97" t="str">
        <f t="shared" si="53"/>
        <v/>
      </c>
      <c r="CF44" s="97" t="str">
        <f t="shared" si="53"/>
        <v/>
      </c>
      <c r="CG44" s="97" t="str">
        <f t="shared" si="53"/>
        <v/>
      </c>
      <c r="CH44" s="97" t="str">
        <f t="shared" si="53"/>
        <v/>
      </c>
      <c r="CI44" s="97" t="str">
        <f t="shared" si="53"/>
        <v/>
      </c>
      <c r="CJ44" s="97" t="str">
        <f t="shared" si="53"/>
        <v/>
      </c>
      <c r="CK44" s="97" t="str">
        <f t="shared" si="53"/>
        <v/>
      </c>
      <c r="CL44" s="97" t="str">
        <f t="shared" si="53"/>
        <v/>
      </c>
      <c r="CM44" s="97" t="str">
        <f t="shared" si="53"/>
        <v/>
      </c>
      <c r="CN44" s="97" t="str">
        <f t="shared" si="53"/>
        <v/>
      </c>
      <c r="CO44" s="97" t="str">
        <f t="shared" si="53"/>
        <v/>
      </c>
      <c r="CP44" s="97" t="str">
        <f t="shared" si="53"/>
        <v/>
      </c>
      <c r="CQ44" s="97" t="str">
        <f t="shared" si="53"/>
        <v/>
      </c>
      <c r="CR44" s="97" t="str">
        <f t="shared" si="53"/>
        <v/>
      </c>
      <c r="CS44" s="97" t="str">
        <f t="shared" si="53"/>
        <v/>
      </c>
      <c r="CT44" s="97" t="str">
        <f t="shared" si="53"/>
        <v/>
      </c>
      <c r="CU44" s="97" t="str">
        <f t="shared" si="53"/>
        <v/>
      </c>
      <c r="CV44" s="97" t="str">
        <f t="shared" si="53"/>
        <v/>
      </c>
      <c r="CW44" s="97" t="str">
        <f t="shared" si="53"/>
        <v/>
      </c>
      <c r="CX44" s="97" t="str">
        <f t="shared" si="53"/>
        <v/>
      </c>
      <c r="CY44" s="97" t="str">
        <f t="shared" si="53"/>
        <v/>
      </c>
      <c r="CZ44" s="97" t="str">
        <f t="shared" si="53"/>
        <v/>
      </c>
      <c r="DA44" s="97" t="str">
        <f t="shared" si="53"/>
        <v/>
      </c>
      <c r="DB44" s="97" t="str">
        <f t="shared" si="53"/>
        <v/>
      </c>
      <c r="DC44" s="97" t="str">
        <f t="shared" si="53"/>
        <v/>
      </c>
      <c r="DD44" s="97" t="str">
        <f t="shared" si="53"/>
        <v/>
      </c>
      <c r="DE44" s="97" t="str">
        <f t="shared" si="53"/>
        <v/>
      </c>
      <c r="DF44" s="97" t="str">
        <f t="shared" si="53"/>
        <v/>
      </c>
      <c r="DG44" s="97" t="str">
        <f t="shared" si="53"/>
        <v/>
      </c>
      <c r="DH44" s="97" t="str">
        <f t="shared" si="53"/>
        <v/>
      </c>
      <c r="DI44" s="97" t="str">
        <f t="shared" si="53"/>
        <v/>
      </c>
      <c r="DJ44" s="97" t="str">
        <f t="shared" si="53"/>
        <v/>
      </c>
    </row>
    <row r="45" spans="1:114" ht="13.5" customHeight="1">
      <c r="A45" s="89">
        <f>Cálculadora!G45</f>
        <v>0</v>
      </c>
      <c r="B45" s="89" t="str">
        <f t="shared" si="2"/>
        <v/>
      </c>
      <c r="C45" s="90" t="str">
        <f t="shared" si="3"/>
        <v/>
      </c>
      <c r="D45" s="90" t="str">
        <f t="shared" si="4"/>
        <v/>
      </c>
      <c r="E45" s="90" t="str">
        <f t="shared" si="5"/>
        <v/>
      </c>
      <c r="F45" s="90" t="str">
        <f t="shared" si="6"/>
        <v/>
      </c>
      <c r="G45" s="98" t="str">
        <f t="shared" si="7"/>
        <v/>
      </c>
      <c r="H45" s="89">
        <f t="shared" si="8"/>
        <v>0</v>
      </c>
      <c r="I45" s="89">
        <f t="shared" si="9"/>
        <v>0</v>
      </c>
      <c r="J45" s="93" t="str">
        <f t="shared" si="10"/>
        <v/>
      </c>
      <c r="M45" s="96" t="b">
        <f t="shared" si="11"/>
        <v>0</v>
      </c>
      <c r="N45" s="97" t="e">
        <f t="shared" ref="N45:DJ45" si="54">IF(N$1&gt;$L$2,   "",   IF(N$1=$L$2,  1,  IF($L$2-N$1=$L$1-$M45, $L$3^($L$1-$M45), ($L$3*N46*O46/(N46+($L$3-1)*O46) ))))</f>
        <v>#DIV/0!</v>
      </c>
      <c r="O45" s="97" t="e">
        <f t="shared" si="54"/>
        <v>#DIV/0!</v>
      </c>
      <c r="P45" s="97" t="e">
        <f t="shared" si="54"/>
        <v>#DIV/0!</v>
      </c>
      <c r="Q45" s="97" t="e">
        <f t="shared" si="54"/>
        <v>#DIV/0!</v>
      </c>
      <c r="R45" s="97">
        <f t="shared" si="54"/>
        <v>1</v>
      </c>
      <c r="S45" s="97" t="str">
        <f t="shared" si="54"/>
        <v/>
      </c>
      <c r="T45" s="97" t="str">
        <f t="shared" si="54"/>
        <v/>
      </c>
      <c r="U45" s="97" t="str">
        <f t="shared" si="54"/>
        <v/>
      </c>
      <c r="V45" s="97" t="str">
        <f t="shared" si="54"/>
        <v/>
      </c>
      <c r="W45" s="97" t="str">
        <f t="shared" si="54"/>
        <v/>
      </c>
      <c r="X45" s="97" t="str">
        <f t="shared" si="54"/>
        <v/>
      </c>
      <c r="Y45" s="97" t="str">
        <f t="shared" si="54"/>
        <v/>
      </c>
      <c r="Z45" s="97" t="str">
        <f t="shared" si="54"/>
        <v/>
      </c>
      <c r="AA45" s="97" t="str">
        <f t="shared" si="54"/>
        <v/>
      </c>
      <c r="AB45" s="97" t="str">
        <f t="shared" si="54"/>
        <v/>
      </c>
      <c r="AC45" s="97" t="str">
        <f t="shared" si="54"/>
        <v/>
      </c>
      <c r="AD45" s="97" t="str">
        <f t="shared" si="54"/>
        <v/>
      </c>
      <c r="AE45" s="97" t="str">
        <f t="shared" si="54"/>
        <v/>
      </c>
      <c r="AF45" s="97" t="str">
        <f t="shared" si="54"/>
        <v/>
      </c>
      <c r="AG45" s="97" t="str">
        <f t="shared" si="54"/>
        <v/>
      </c>
      <c r="AH45" s="97" t="str">
        <f t="shared" si="54"/>
        <v/>
      </c>
      <c r="AI45" s="97" t="str">
        <f t="shared" si="54"/>
        <v/>
      </c>
      <c r="AJ45" s="97" t="str">
        <f t="shared" si="54"/>
        <v/>
      </c>
      <c r="AK45" s="97" t="str">
        <f t="shared" si="54"/>
        <v/>
      </c>
      <c r="AL45" s="97" t="str">
        <f t="shared" si="54"/>
        <v/>
      </c>
      <c r="AM45" s="97" t="str">
        <f t="shared" si="54"/>
        <v/>
      </c>
      <c r="AN45" s="97" t="str">
        <f t="shared" si="54"/>
        <v/>
      </c>
      <c r="AO45" s="97" t="str">
        <f t="shared" si="54"/>
        <v/>
      </c>
      <c r="AP45" s="97" t="str">
        <f t="shared" si="54"/>
        <v/>
      </c>
      <c r="AQ45" s="97" t="str">
        <f t="shared" si="54"/>
        <v/>
      </c>
      <c r="AR45" s="97" t="str">
        <f t="shared" si="54"/>
        <v/>
      </c>
      <c r="AS45" s="97" t="str">
        <f t="shared" si="54"/>
        <v/>
      </c>
      <c r="AT45" s="97" t="str">
        <f t="shared" si="54"/>
        <v/>
      </c>
      <c r="AU45" s="97" t="str">
        <f t="shared" si="54"/>
        <v/>
      </c>
      <c r="AV45" s="97" t="str">
        <f t="shared" si="54"/>
        <v/>
      </c>
      <c r="AW45" s="97" t="str">
        <f t="shared" si="54"/>
        <v/>
      </c>
      <c r="AX45" s="97" t="str">
        <f t="shared" si="54"/>
        <v/>
      </c>
      <c r="AY45" s="97" t="str">
        <f t="shared" si="54"/>
        <v/>
      </c>
      <c r="AZ45" s="97" t="str">
        <f t="shared" si="54"/>
        <v/>
      </c>
      <c r="BA45" s="97" t="str">
        <f t="shared" si="54"/>
        <v/>
      </c>
      <c r="BB45" s="97" t="str">
        <f t="shared" si="54"/>
        <v/>
      </c>
      <c r="BC45" s="97" t="str">
        <f t="shared" si="54"/>
        <v/>
      </c>
      <c r="BD45" s="97" t="str">
        <f t="shared" si="54"/>
        <v/>
      </c>
      <c r="BE45" s="97" t="str">
        <f t="shared" si="54"/>
        <v/>
      </c>
      <c r="BF45" s="97" t="str">
        <f t="shared" si="54"/>
        <v/>
      </c>
      <c r="BG45" s="97" t="str">
        <f t="shared" si="54"/>
        <v/>
      </c>
      <c r="BH45" s="97" t="str">
        <f t="shared" si="54"/>
        <v/>
      </c>
      <c r="BI45" s="97" t="str">
        <f t="shared" si="54"/>
        <v/>
      </c>
      <c r="BJ45" s="97" t="str">
        <f t="shared" si="54"/>
        <v/>
      </c>
      <c r="BK45" s="97" t="str">
        <f t="shared" si="54"/>
        <v/>
      </c>
      <c r="BL45" s="97" t="str">
        <f t="shared" si="54"/>
        <v/>
      </c>
      <c r="BM45" s="97" t="str">
        <f t="shared" si="54"/>
        <v/>
      </c>
      <c r="BN45" s="97" t="str">
        <f t="shared" si="54"/>
        <v/>
      </c>
      <c r="BO45" s="97" t="str">
        <f t="shared" si="54"/>
        <v/>
      </c>
      <c r="BP45" s="97" t="str">
        <f t="shared" si="54"/>
        <v/>
      </c>
      <c r="BQ45" s="97" t="str">
        <f t="shared" si="54"/>
        <v/>
      </c>
      <c r="BR45" s="97" t="str">
        <f t="shared" si="54"/>
        <v/>
      </c>
      <c r="BS45" s="97" t="str">
        <f t="shared" si="54"/>
        <v/>
      </c>
      <c r="BT45" s="97" t="str">
        <f t="shared" si="54"/>
        <v/>
      </c>
      <c r="BU45" s="97" t="str">
        <f t="shared" si="54"/>
        <v/>
      </c>
      <c r="BV45" s="97" t="str">
        <f t="shared" si="54"/>
        <v/>
      </c>
      <c r="BW45" s="97" t="str">
        <f t="shared" si="54"/>
        <v/>
      </c>
      <c r="BX45" s="97" t="str">
        <f t="shared" si="54"/>
        <v/>
      </c>
      <c r="BY45" s="97" t="str">
        <f t="shared" si="54"/>
        <v/>
      </c>
      <c r="BZ45" s="97" t="str">
        <f t="shared" si="54"/>
        <v/>
      </c>
      <c r="CA45" s="97" t="str">
        <f t="shared" si="54"/>
        <v/>
      </c>
      <c r="CB45" s="97" t="str">
        <f t="shared" si="54"/>
        <v/>
      </c>
      <c r="CC45" s="97" t="str">
        <f t="shared" si="54"/>
        <v/>
      </c>
      <c r="CD45" s="97" t="str">
        <f t="shared" si="54"/>
        <v/>
      </c>
      <c r="CE45" s="97" t="str">
        <f t="shared" si="54"/>
        <v/>
      </c>
      <c r="CF45" s="97" t="str">
        <f t="shared" si="54"/>
        <v/>
      </c>
      <c r="CG45" s="97" t="str">
        <f t="shared" si="54"/>
        <v/>
      </c>
      <c r="CH45" s="97" t="str">
        <f t="shared" si="54"/>
        <v/>
      </c>
      <c r="CI45" s="97" t="str">
        <f t="shared" si="54"/>
        <v/>
      </c>
      <c r="CJ45" s="97" t="str">
        <f t="shared" si="54"/>
        <v/>
      </c>
      <c r="CK45" s="97" t="str">
        <f t="shared" si="54"/>
        <v/>
      </c>
      <c r="CL45" s="97" t="str">
        <f t="shared" si="54"/>
        <v/>
      </c>
      <c r="CM45" s="97" t="str">
        <f t="shared" si="54"/>
        <v/>
      </c>
      <c r="CN45" s="97" t="str">
        <f t="shared" si="54"/>
        <v/>
      </c>
      <c r="CO45" s="97" t="str">
        <f t="shared" si="54"/>
        <v/>
      </c>
      <c r="CP45" s="97" t="str">
        <f t="shared" si="54"/>
        <v/>
      </c>
      <c r="CQ45" s="97" t="str">
        <f t="shared" si="54"/>
        <v/>
      </c>
      <c r="CR45" s="97" t="str">
        <f t="shared" si="54"/>
        <v/>
      </c>
      <c r="CS45" s="97" t="str">
        <f t="shared" si="54"/>
        <v/>
      </c>
      <c r="CT45" s="97" t="str">
        <f t="shared" si="54"/>
        <v/>
      </c>
      <c r="CU45" s="97" t="str">
        <f t="shared" si="54"/>
        <v/>
      </c>
      <c r="CV45" s="97" t="str">
        <f t="shared" si="54"/>
        <v/>
      </c>
      <c r="CW45" s="97" t="str">
        <f t="shared" si="54"/>
        <v/>
      </c>
      <c r="CX45" s="97" t="str">
        <f t="shared" si="54"/>
        <v/>
      </c>
      <c r="CY45" s="97" t="str">
        <f t="shared" si="54"/>
        <v/>
      </c>
      <c r="CZ45" s="97" t="str">
        <f t="shared" si="54"/>
        <v/>
      </c>
      <c r="DA45" s="97" t="str">
        <f t="shared" si="54"/>
        <v/>
      </c>
      <c r="DB45" s="97" t="str">
        <f t="shared" si="54"/>
        <v/>
      </c>
      <c r="DC45" s="97" t="str">
        <f t="shared" si="54"/>
        <v/>
      </c>
      <c r="DD45" s="97" t="str">
        <f t="shared" si="54"/>
        <v/>
      </c>
      <c r="DE45" s="97" t="str">
        <f t="shared" si="54"/>
        <v/>
      </c>
      <c r="DF45" s="97" t="str">
        <f t="shared" si="54"/>
        <v/>
      </c>
      <c r="DG45" s="97" t="str">
        <f t="shared" si="54"/>
        <v/>
      </c>
      <c r="DH45" s="97" t="str">
        <f t="shared" si="54"/>
        <v/>
      </c>
      <c r="DI45" s="97" t="str">
        <f t="shared" si="54"/>
        <v/>
      </c>
      <c r="DJ45" s="97" t="str">
        <f t="shared" si="54"/>
        <v/>
      </c>
    </row>
    <row r="46" spans="1:114" ht="13.5" customHeight="1">
      <c r="A46" s="89">
        <f>Cálculadora!G46</f>
        <v>0</v>
      </c>
      <c r="B46" s="89" t="str">
        <f t="shared" si="2"/>
        <v/>
      </c>
      <c r="C46" s="90" t="str">
        <f t="shared" si="3"/>
        <v/>
      </c>
      <c r="D46" s="90" t="str">
        <f t="shared" si="4"/>
        <v/>
      </c>
      <c r="E46" s="90" t="str">
        <f t="shared" si="5"/>
        <v/>
      </c>
      <c r="F46" s="90" t="str">
        <f t="shared" si="6"/>
        <v/>
      </c>
      <c r="G46" s="98" t="str">
        <f t="shared" si="7"/>
        <v/>
      </c>
      <c r="H46" s="89">
        <f t="shared" si="8"/>
        <v>0</v>
      </c>
      <c r="I46" s="89">
        <f t="shared" si="9"/>
        <v>0</v>
      </c>
      <c r="J46" s="93" t="str">
        <f t="shared" si="10"/>
        <v/>
      </c>
      <c r="M46" s="96" t="b">
        <f t="shared" si="11"/>
        <v>0</v>
      </c>
      <c r="N46" s="97" t="e">
        <f t="shared" ref="N46:DJ46" si="55">IF(N$1&gt;$L$2,   "",   IF(N$1=$L$2,  1,  IF($L$2-N$1=$L$1-$M46, $L$3^($L$1-$M46), ($L$3*N47*O47/(N47+($L$3-1)*O47) ))))</f>
        <v>#DIV/0!</v>
      </c>
      <c r="O46" s="97" t="e">
        <f t="shared" si="55"/>
        <v>#DIV/0!</v>
      </c>
      <c r="P46" s="97" t="e">
        <f t="shared" si="55"/>
        <v>#DIV/0!</v>
      </c>
      <c r="Q46" s="97" t="e">
        <f t="shared" si="55"/>
        <v>#DIV/0!</v>
      </c>
      <c r="R46" s="97">
        <f t="shared" si="55"/>
        <v>1</v>
      </c>
      <c r="S46" s="97" t="str">
        <f t="shared" si="55"/>
        <v/>
      </c>
      <c r="T46" s="97" t="str">
        <f t="shared" si="55"/>
        <v/>
      </c>
      <c r="U46" s="97" t="str">
        <f t="shared" si="55"/>
        <v/>
      </c>
      <c r="V46" s="97" t="str">
        <f t="shared" si="55"/>
        <v/>
      </c>
      <c r="W46" s="97" t="str">
        <f t="shared" si="55"/>
        <v/>
      </c>
      <c r="X46" s="97" t="str">
        <f t="shared" si="55"/>
        <v/>
      </c>
      <c r="Y46" s="97" t="str">
        <f t="shared" si="55"/>
        <v/>
      </c>
      <c r="Z46" s="97" t="str">
        <f t="shared" si="55"/>
        <v/>
      </c>
      <c r="AA46" s="97" t="str">
        <f t="shared" si="55"/>
        <v/>
      </c>
      <c r="AB46" s="97" t="str">
        <f t="shared" si="55"/>
        <v/>
      </c>
      <c r="AC46" s="97" t="str">
        <f t="shared" si="55"/>
        <v/>
      </c>
      <c r="AD46" s="97" t="str">
        <f t="shared" si="55"/>
        <v/>
      </c>
      <c r="AE46" s="97" t="str">
        <f t="shared" si="55"/>
        <v/>
      </c>
      <c r="AF46" s="97" t="str">
        <f t="shared" si="55"/>
        <v/>
      </c>
      <c r="AG46" s="97" t="str">
        <f t="shared" si="55"/>
        <v/>
      </c>
      <c r="AH46" s="97" t="str">
        <f t="shared" si="55"/>
        <v/>
      </c>
      <c r="AI46" s="97" t="str">
        <f t="shared" si="55"/>
        <v/>
      </c>
      <c r="AJ46" s="97" t="str">
        <f t="shared" si="55"/>
        <v/>
      </c>
      <c r="AK46" s="97" t="str">
        <f t="shared" si="55"/>
        <v/>
      </c>
      <c r="AL46" s="97" t="str">
        <f t="shared" si="55"/>
        <v/>
      </c>
      <c r="AM46" s="97" t="str">
        <f t="shared" si="55"/>
        <v/>
      </c>
      <c r="AN46" s="97" t="str">
        <f t="shared" si="55"/>
        <v/>
      </c>
      <c r="AO46" s="97" t="str">
        <f t="shared" si="55"/>
        <v/>
      </c>
      <c r="AP46" s="97" t="str">
        <f t="shared" si="55"/>
        <v/>
      </c>
      <c r="AQ46" s="97" t="str">
        <f t="shared" si="55"/>
        <v/>
      </c>
      <c r="AR46" s="97" t="str">
        <f t="shared" si="55"/>
        <v/>
      </c>
      <c r="AS46" s="97" t="str">
        <f t="shared" si="55"/>
        <v/>
      </c>
      <c r="AT46" s="97" t="str">
        <f t="shared" si="55"/>
        <v/>
      </c>
      <c r="AU46" s="97" t="str">
        <f t="shared" si="55"/>
        <v/>
      </c>
      <c r="AV46" s="97" t="str">
        <f t="shared" si="55"/>
        <v/>
      </c>
      <c r="AW46" s="97" t="str">
        <f t="shared" si="55"/>
        <v/>
      </c>
      <c r="AX46" s="97" t="str">
        <f t="shared" si="55"/>
        <v/>
      </c>
      <c r="AY46" s="97" t="str">
        <f t="shared" si="55"/>
        <v/>
      </c>
      <c r="AZ46" s="97" t="str">
        <f t="shared" si="55"/>
        <v/>
      </c>
      <c r="BA46" s="97" t="str">
        <f t="shared" si="55"/>
        <v/>
      </c>
      <c r="BB46" s="97" t="str">
        <f t="shared" si="55"/>
        <v/>
      </c>
      <c r="BC46" s="97" t="str">
        <f t="shared" si="55"/>
        <v/>
      </c>
      <c r="BD46" s="97" t="str">
        <f t="shared" si="55"/>
        <v/>
      </c>
      <c r="BE46" s="97" t="str">
        <f t="shared" si="55"/>
        <v/>
      </c>
      <c r="BF46" s="97" t="str">
        <f t="shared" si="55"/>
        <v/>
      </c>
      <c r="BG46" s="97" t="str">
        <f t="shared" si="55"/>
        <v/>
      </c>
      <c r="BH46" s="97" t="str">
        <f t="shared" si="55"/>
        <v/>
      </c>
      <c r="BI46" s="97" t="str">
        <f t="shared" si="55"/>
        <v/>
      </c>
      <c r="BJ46" s="97" t="str">
        <f t="shared" si="55"/>
        <v/>
      </c>
      <c r="BK46" s="97" t="str">
        <f t="shared" si="55"/>
        <v/>
      </c>
      <c r="BL46" s="97" t="str">
        <f t="shared" si="55"/>
        <v/>
      </c>
      <c r="BM46" s="97" t="str">
        <f t="shared" si="55"/>
        <v/>
      </c>
      <c r="BN46" s="97" t="str">
        <f t="shared" si="55"/>
        <v/>
      </c>
      <c r="BO46" s="97" t="str">
        <f t="shared" si="55"/>
        <v/>
      </c>
      <c r="BP46" s="97" t="str">
        <f t="shared" si="55"/>
        <v/>
      </c>
      <c r="BQ46" s="97" t="str">
        <f t="shared" si="55"/>
        <v/>
      </c>
      <c r="BR46" s="97" t="str">
        <f t="shared" si="55"/>
        <v/>
      </c>
      <c r="BS46" s="97" t="str">
        <f t="shared" si="55"/>
        <v/>
      </c>
      <c r="BT46" s="97" t="str">
        <f t="shared" si="55"/>
        <v/>
      </c>
      <c r="BU46" s="97" t="str">
        <f t="shared" si="55"/>
        <v/>
      </c>
      <c r="BV46" s="97" t="str">
        <f t="shared" si="55"/>
        <v/>
      </c>
      <c r="BW46" s="97" t="str">
        <f t="shared" si="55"/>
        <v/>
      </c>
      <c r="BX46" s="97" t="str">
        <f t="shared" si="55"/>
        <v/>
      </c>
      <c r="BY46" s="97" t="str">
        <f t="shared" si="55"/>
        <v/>
      </c>
      <c r="BZ46" s="97" t="str">
        <f t="shared" si="55"/>
        <v/>
      </c>
      <c r="CA46" s="97" t="str">
        <f t="shared" si="55"/>
        <v/>
      </c>
      <c r="CB46" s="97" t="str">
        <f t="shared" si="55"/>
        <v/>
      </c>
      <c r="CC46" s="97" t="str">
        <f t="shared" si="55"/>
        <v/>
      </c>
      <c r="CD46" s="97" t="str">
        <f t="shared" si="55"/>
        <v/>
      </c>
      <c r="CE46" s="97" t="str">
        <f t="shared" si="55"/>
        <v/>
      </c>
      <c r="CF46" s="97" t="str">
        <f t="shared" si="55"/>
        <v/>
      </c>
      <c r="CG46" s="97" t="str">
        <f t="shared" si="55"/>
        <v/>
      </c>
      <c r="CH46" s="97" t="str">
        <f t="shared" si="55"/>
        <v/>
      </c>
      <c r="CI46" s="97" t="str">
        <f t="shared" si="55"/>
        <v/>
      </c>
      <c r="CJ46" s="97" t="str">
        <f t="shared" si="55"/>
        <v/>
      </c>
      <c r="CK46" s="97" t="str">
        <f t="shared" si="55"/>
        <v/>
      </c>
      <c r="CL46" s="97" t="str">
        <f t="shared" si="55"/>
        <v/>
      </c>
      <c r="CM46" s="97" t="str">
        <f t="shared" si="55"/>
        <v/>
      </c>
      <c r="CN46" s="97" t="str">
        <f t="shared" si="55"/>
        <v/>
      </c>
      <c r="CO46" s="97" t="str">
        <f t="shared" si="55"/>
        <v/>
      </c>
      <c r="CP46" s="97" t="str">
        <f t="shared" si="55"/>
        <v/>
      </c>
      <c r="CQ46" s="97" t="str">
        <f t="shared" si="55"/>
        <v/>
      </c>
      <c r="CR46" s="97" t="str">
        <f t="shared" si="55"/>
        <v/>
      </c>
      <c r="CS46" s="97" t="str">
        <f t="shared" si="55"/>
        <v/>
      </c>
      <c r="CT46" s="97" t="str">
        <f t="shared" si="55"/>
        <v/>
      </c>
      <c r="CU46" s="97" t="str">
        <f t="shared" si="55"/>
        <v/>
      </c>
      <c r="CV46" s="97" t="str">
        <f t="shared" si="55"/>
        <v/>
      </c>
      <c r="CW46" s="97" t="str">
        <f t="shared" si="55"/>
        <v/>
      </c>
      <c r="CX46" s="97" t="str">
        <f t="shared" si="55"/>
        <v/>
      </c>
      <c r="CY46" s="97" t="str">
        <f t="shared" si="55"/>
        <v/>
      </c>
      <c r="CZ46" s="97" t="str">
        <f t="shared" si="55"/>
        <v/>
      </c>
      <c r="DA46" s="97" t="str">
        <f t="shared" si="55"/>
        <v/>
      </c>
      <c r="DB46" s="97" t="str">
        <f t="shared" si="55"/>
        <v/>
      </c>
      <c r="DC46" s="97" t="str">
        <f t="shared" si="55"/>
        <v/>
      </c>
      <c r="DD46" s="97" t="str">
        <f t="shared" si="55"/>
        <v/>
      </c>
      <c r="DE46" s="97" t="str">
        <f t="shared" si="55"/>
        <v/>
      </c>
      <c r="DF46" s="97" t="str">
        <f t="shared" si="55"/>
        <v/>
      </c>
      <c r="DG46" s="97" t="str">
        <f t="shared" si="55"/>
        <v/>
      </c>
      <c r="DH46" s="97" t="str">
        <f t="shared" si="55"/>
        <v/>
      </c>
      <c r="DI46" s="97" t="str">
        <f t="shared" si="55"/>
        <v/>
      </c>
      <c r="DJ46" s="97" t="str">
        <f t="shared" si="55"/>
        <v/>
      </c>
    </row>
    <row r="47" spans="1:114" ht="13.5" customHeight="1">
      <c r="A47" s="89">
        <f>Cálculadora!G47</f>
        <v>0</v>
      </c>
      <c r="B47" s="89" t="str">
        <f t="shared" si="2"/>
        <v/>
      </c>
      <c r="C47" s="90" t="str">
        <f t="shared" si="3"/>
        <v/>
      </c>
      <c r="D47" s="90" t="str">
        <f t="shared" si="4"/>
        <v/>
      </c>
      <c r="E47" s="90" t="str">
        <f t="shared" si="5"/>
        <v/>
      </c>
      <c r="F47" s="90" t="str">
        <f t="shared" si="6"/>
        <v/>
      </c>
      <c r="G47" s="98" t="str">
        <f t="shared" si="7"/>
        <v/>
      </c>
      <c r="H47" s="89">
        <f t="shared" si="8"/>
        <v>0</v>
      </c>
      <c r="I47" s="89">
        <f t="shared" si="9"/>
        <v>0</v>
      </c>
      <c r="J47" s="93" t="str">
        <f t="shared" si="10"/>
        <v/>
      </c>
      <c r="M47" s="96" t="b">
        <f t="shared" si="11"/>
        <v>0</v>
      </c>
      <c r="N47" s="97" t="e">
        <f t="shared" ref="N47:DJ47" si="56">IF(N$1&gt;$L$2,   "",   IF(N$1=$L$2,  1,  IF($L$2-N$1=$L$1-$M47, $L$3^($L$1-$M47), ($L$3*N48*O48/(N48+($L$3-1)*O48) ))))</f>
        <v>#DIV/0!</v>
      </c>
      <c r="O47" s="97" t="e">
        <f t="shared" si="56"/>
        <v>#DIV/0!</v>
      </c>
      <c r="P47" s="97" t="e">
        <f t="shared" si="56"/>
        <v>#DIV/0!</v>
      </c>
      <c r="Q47" s="97" t="e">
        <f t="shared" si="56"/>
        <v>#DIV/0!</v>
      </c>
      <c r="R47" s="97">
        <f t="shared" si="56"/>
        <v>1</v>
      </c>
      <c r="S47" s="97" t="str">
        <f t="shared" si="56"/>
        <v/>
      </c>
      <c r="T47" s="97" t="str">
        <f t="shared" si="56"/>
        <v/>
      </c>
      <c r="U47" s="97" t="str">
        <f t="shared" si="56"/>
        <v/>
      </c>
      <c r="V47" s="97" t="str">
        <f t="shared" si="56"/>
        <v/>
      </c>
      <c r="W47" s="97" t="str">
        <f t="shared" si="56"/>
        <v/>
      </c>
      <c r="X47" s="97" t="str">
        <f t="shared" si="56"/>
        <v/>
      </c>
      <c r="Y47" s="97" t="str">
        <f t="shared" si="56"/>
        <v/>
      </c>
      <c r="Z47" s="97" t="str">
        <f t="shared" si="56"/>
        <v/>
      </c>
      <c r="AA47" s="97" t="str">
        <f t="shared" si="56"/>
        <v/>
      </c>
      <c r="AB47" s="97" t="str">
        <f t="shared" si="56"/>
        <v/>
      </c>
      <c r="AC47" s="97" t="str">
        <f t="shared" si="56"/>
        <v/>
      </c>
      <c r="AD47" s="97" t="str">
        <f t="shared" si="56"/>
        <v/>
      </c>
      <c r="AE47" s="97" t="str">
        <f t="shared" si="56"/>
        <v/>
      </c>
      <c r="AF47" s="97" t="str">
        <f t="shared" si="56"/>
        <v/>
      </c>
      <c r="AG47" s="97" t="str">
        <f t="shared" si="56"/>
        <v/>
      </c>
      <c r="AH47" s="97" t="str">
        <f t="shared" si="56"/>
        <v/>
      </c>
      <c r="AI47" s="97" t="str">
        <f t="shared" si="56"/>
        <v/>
      </c>
      <c r="AJ47" s="97" t="str">
        <f t="shared" si="56"/>
        <v/>
      </c>
      <c r="AK47" s="97" t="str">
        <f t="shared" si="56"/>
        <v/>
      </c>
      <c r="AL47" s="97" t="str">
        <f t="shared" si="56"/>
        <v/>
      </c>
      <c r="AM47" s="97" t="str">
        <f t="shared" si="56"/>
        <v/>
      </c>
      <c r="AN47" s="97" t="str">
        <f t="shared" si="56"/>
        <v/>
      </c>
      <c r="AO47" s="97" t="str">
        <f t="shared" si="56"/>
        <v/>
      </c>
      <c r="AP47" s="97" t="str">
        <f t="shared" si="56"/>
        <v/>
      </c>
      <c r="AQ47" s="97" t="str">
        <f t="shared" si="56"/>
        <v/>
      </c>
      <c r="AR47" s="97" t="str">
        <f t="shared" si="56"/>
        <v/>
      </c>
      <c r="AS47" s="97" t="str">
        <f t="shared" si="56"/>
        <v/>
      </c>
      <c r="AT47" s="97" t="str">
        <f t="shared" si="56"/>
        <v/>
      </c>
      <c r="AU47" s="97" t="str">
        <f t="shared" si="56"/>
        <v/>
      </c>
      <c r="AV47" s="97" t="str">
        <f t="shared" si="56"/>
        <v/>
      </c>
      <c r="AW47" s="97" t="str">
        <f t="shared" si="56"/>
        <v/>
      </c>
      <c r="AX47" s="97" t="str">
        <f t="shared" si="56"/>
        <v/>
      </c>
      <c r="AY47" s="97" t="str">
        <f t="shared" si="56"/>
        <v/>
      </c>
      <c r="AZ47" s="97" t="str">
        <f t="shared" si="56"/>
        <v/>
      </c>
      <c r="BA47" s="97" t="str">
        <f t="shared" si="56"/>
        <v/>
      </c>
      <c r="BB47" s="97" t="str">
        <f t="shared" si="56"/>
        <v/>
      </c>
      <c r="BC47" s="97" t="str">
        <f t="shared" si="56"/>
        <v/>
      </c>
      <c r="BD47" s="97" t="str">
        <f t="shared" si="56"/>
        <v/>
      </c>
      <c r="BE47" s="97" t="str">
        <f t="shared" si="56"/>
        <v/>
      </c>
      <c r="BF47" s="97" t="str">
        <f t="shared" si="56"/>
        <v/>
      </c>
      <c r="BG47" s="97" t="str">
        <f t="shared" si="56"/>
        <v/>
      </c>
      <c r="BH47" s="97" t="str">
        <f t="shared" si="56"/>
        <v/>
      </c>
      <c r="BI47" s="97" t="str">
        <f t="shared" si="56"/>
        <v/>
      </c>
      <c r="BJ47" s="97" t="str">
        <f t="shared" si="56"/>
        <v/>
      </c>
      <c r="BK47" s="97" t="str">
        <f t="shared" si="56"/>
        <v/>
      </c>
      <c r="BL47" s="97" t="str">
        <f t="shared" si="56"/>
        <v/>
      </c>
      <c r="BM47" s="97" t="str">
        <f t="shared" si="56"/>
        <v/>
      </c>
      <c r="BN47" s="97" t="str">
        <f t="shared" si="56"/>
        <v/>
      </c>
      <c r="BO47" s="97" t="str">
        <f t="shared" si="56"/>
        <v/>
      </c>
      <c r="BP47" s="97" t="str">
        <f t="shared" si="56"/>
        <v/>
      </c>
      <c r="BQ47" s="97" t="str">
        <f t="shared" si="56"/>
        <v/>
      </c>
      <c r="BR47" s="97" t="str">
        <f t="shared" si="56"/>
        <v/>
      </c>
      <c r="BS47" s="97" t="str">
        <f t="shared" si="56"/>
        <v/>
      </c>
      <c r="BT47" s="97" t="str">
        <f t="shared" si="56"/>
        <v/>
      </c>
      <c r="BU47" s="97" t="str">
        <f t="shared" si="56"/>
        <v/>
      </c>
      <c r="BV47" s="97" t="str">
        <f t="shared" si="56"/>
        <v/>
      </c>
      <c r="BW47" s="97" t="str">
        <f t="shared" si="56"/>
        <v/>
      </c>
      <c r="BX47" s="97" t="str">
        <f t="shared" si="56"/>
        <v/>
      </c>
      <c r="BY47" s="97" t="str">
        <f t="shared" si="56"/>
        <v/>
      </c>
      <c r="BZ47" s="97" t="str">
        <f t="shared" si="56"/>
        <v/>
      </c>
      <c r="CA47" s="97" t="str">
        <f t="shared" si="56"/>
        <v/>
      </c>
      <c r="CB47" s="97" t="str">
        <f t="shared" si="56"/>
        <v/>
      </c>
      <c r="CC47" s="97" t="str">
        <f t="shared" si="56"/>
        <v/>
      </c>
      <c r="CD47" s="97" t="str">
        <f t="shared" si="56"/>
        <v/>
      </c>
      <c r="CE47" s="97" t="str">
        <f t="shared" si="56"/>
        <v/>
      </c>
      <c r="CF47" s="97" t="str">
        <f t="shared" si="56"/>
        <v/>
      </c>
      <c r="CG47" s="97" t="str">
        <f t="shared" si="56"/>
        <v/>
      </c>
      <c r="CH47" s="97" t="str">
        <f t="shared" si="56"/>
        <v/>
      </c>
      <c r="CI47" s="97" t="str">
        <f t="shared" si="56"/>
        <v/>
      </c>
      <c r="CJ47" s="97" t="str">
        <f t="shared" si="56"/>
        <v/>
      </c>
      <c r="CK47" s="97" t="str">
        <f t="shared" si="56"/>
        <v/>
      </c>
      <c r="CL47" s="97" t="str">
        <f t="shared" si="56"/>
        <v/>
      </c>
      <c r="CM47" s="97" t="str">
        <f t="shared" si="56"/>
        <v/>
      </c>
      <c r="CN47" s="97" t="str">
        <f t="shared" si="56"/>
        <v/>
      </c>
      <c r="CO47" s="97" t="str">
        <f t="shared" si="56"/>
        <v/>
      </c>
      <c r="CP47" s="97" t="str">
        <f t="shared" si="56"/>
        <v/>
      </c>
      <c r="CQ47" s="97" t="str">
        <f t="shared" si="56"/>
        <v/>
      </c>
      <c r="CR47" s="97" t="str">
        <f t="shared" si="56"/>
        <v/>
      </c>
      <c r="CS47" s="97" t="str">
        <f t="shared" si="56"/>
        <v/>
      </c>
      <c r="CT47" s="97" t="str">
        <f t="shared" si="56"/>
        <v/>
      </c>
      <c r="CU47" s="97" t="str">
        <f t="shared" si="56"/>
        <v/>
      </c>
      <c r="CV47" s="97" t="str">
        <f t="shared" si="56"/>
        <v/>
      </c>
      <c r="CW47" s="97" t="str">
        <f t="shared" si="56"/>
        <v/>
      </c>
      <c r="CX47" s="97" t="str">
        <f t="shared" si="56"/>
        <v/>
      </c>
      <c r="CY47" s="97" t="str">
        <f t="shared" si="56"/>
        <v/>
      </c>
      <c r="CZ47" s="97" t="str">
        <f t="shared" si="56"/>
        <v/>
      </c>
      <c r="DA47" s="97" t="str">
        <f t="shared" si="56"/>
        <v/>
      </c>
      <c r="DB47" s="97" t="str">
        <f t="shared" si="56"/>
        <v/>
      </c>
      <c r="DC47" s="97" t="str">
        <f t="shared" si="56"/>
        <v/>
      </c>
      <c r="DD47" s="97" t="str">
        <f t="shared" si="56"/>
        <v/>
      </c>
      <c r="DE47" s="97" t="str">
        <f t="shared" si="56"/>
        <v/>
      </c>
      <c r="DF47" s="97" t="str">
        <f t="shared" si="56"/>
        <v/>
      </c>
      <c r="DG47" s="97" t="str">
        <f t="shared" si="56"/>
        <v/>
      </c>
      <c r="DH47" s="97" t="str">
        <f t="shared" si="56"/>
        <v/>
      </c>
      <c r="DI47" s="97" t="str">
        <f t="shared" si="56"/>
        <v/>
      </c>
      <c r="DJ47" s="97" t="str">
        <f t="shared" si="56"/>
        <v/>
      </c>
    </row>
    <row r="48" spans="1:114" ht="13.5" customHeight="1">
      <c r="A48" s="89">
        <f>Cálculadora!G48</f>
        <v>0</v>
      </c>
      <c r="B48" s="89" t="str">
        <f t="shared" si="2"/>
        <v/>
      </c>
      <c r="C48" s="90" t="str">
        <f t="shared" si="3"/>
        <v/>
      </c>
      <c r="D48" s="90" t="str">
        <f t="shared" si="4"/>
        <v/>
      </c>
      <c r="E48" s="90" t="str">
        <f t="shared" si="5"/>
        <v/>
      </c>
      <c r="F48" s="90" t="str">
        <f t="shared" si="6"/>
        <v/>
      </c>
      <c r="G48" s="98" t="str">
        <f t="shared" si="7"/>
        <v/>
      </c>
      <c r="H48" s="89">
        <f t="shared" si="8"/>
        <v>0</v>
      </c>
      <c r="I48" s="89">
        <f t="shared" si="9"/>
        <v>0</v>
      </c>
      <c r="J48" s="93" t="str">
        <f t="shared" si="10"/>
        <v/>
      </c>
      <c r="M48" s="96" t="b">
        <f t="shared" si="11"/>
        <v>0</v>
      </c>
      <c r="N48" s="97" t="e">
        <f t="shared" ref="N48:DJ48" si="57">IF(N$1&gt;$L$2,   "",   IF(N$1=$L$2,  1,  IF($L$2-N$1=$L$1-$M48, $L$3^($L$1-$M48), ($L$3*N49*O49/(N49+($L$3-1)*O49) ))))</f>
        <v>#DIV/0!</v>
      </c>
      <c r="O48" s="97" t="e">
        <f t="shared" si="57"/>
        <v>#DIV/0!</v>
      </c>
      <c r="P48" s="97" t="e">
        <f t="shared" si="57"/>
        <v>#DIV/0!</v>
      </c>
      <c r="Q48" s="97" t="e">
        <f t="shared" si="57"/>
        <v>#DIV/0!</v>
      </c>
      <c r="R48" s="97">
        <f t="shared" si="57"/>
        <v>1</v>
      </c>
      <c r="S48" s="97" t="str">
        <f t="shared" si="57"/>
        <v/>
      </c>
      <c r="T48" s="97" t="str">
        <f t="shared" si="57"/>
        <v/>
      </c>
      <c r="U48" s="97" t="str">
        <f t="shared" si="57"/>
        <v/>
      </c>
      <c r="V48" s="97" t="str">
        <f t="shared" si="57"/>
        <v/>
      </c>
      <c r="W48" s="97" t="str">
        <f t="shared" si="57"/>
        <v/>
      </c>
      <c r="X48" s="97" t="str">
        <f t="shared" si="57"/>
        <v/>
      </c>
      <c r="Y48" s="97" t="str">
        <f t="shared" si="57"/>
        <v/>
      </c>
      <c r="Z48" s="97" t="str">
        <f t="shared" si="57"/>
        <v/>
      </c>
      <c r="AA48" s="97" t="str">
        <f t="shared" si="57"/>
        <v/>
      </c>
      <c r="AB48" s="97" t="str">
        <f t="shared" si="57"/>
        <v/>
      </c>
      <c r="AC48" s="97" t="str">
        <f t="shared" si="57"/>
        <v/>
      </c>
      <c r="AD48" s="97" t="str">
        <f t="shared" si="57"/>
        <v/>
      </c>
      <c r="AE48" s="97" t="str">
        <f t="shared" si="57"/>
        <v/>
      </c>
      <c r="AF48" s="97" t="str">
        <f t="shared" si="57"/>
        <v/>
      </c>
      <c r="AG48" s="97" t="str">
        <f t="shared" si="57"/>
        <v/>
      </c>
      <c r="AH48" s="97" t="str">
        <f t="shared" si="57"/>
        <v/>
      </c>
      <c r="AI48" s="97" t="str">
        <f t="shared" si="57"/>
        <v/>
      </c>
      <c r="AJ48" s="97" t="str">
        <f t="shared" si="57"/>
        <v/>
      </c>
      <c r="AK48" s="97" t="str">
        <f t="shared" si="57"/>
        <v/>
      </c>
      <c r="AL48" s="97" t="str">
        <f t="shared" si="57"/>
        <v/>
      </c>
      <c r="AM48" s="97" t="str">
        <f t="shared" si="57"/>
        <v/>
      </c>
      <c r="AN48" s="97" t="str">
        <f t="shared" si="57"/>
        <v/>
      </c>
      <c r="AO48" s="97" t="str">
        <f t="shared" si="57"/>
        <v/>
      </c>
      <c r="AP48" s="97" t="str">
        <f t="shared" si="57"/>
        <v/>
      </c>
      <c r="AQ48" s="97" t="str">
        <f t="shared" si="57"/>
        <v/>
      </c>
      <c r="AR48" s="97" t="str">
        <f t="shared" si="57"/>
        <v/>
      </c>
      <c r="AS48" s="97" t="str">
        <f t="shared" si="57"/>
        <v/>
      </c>
      <c r="AT48" s="97" t="str">
        <f t="shared" si="57"/>
        <v/>
      </c>
      <c r="AU48" s="97" t="str">
        <f t="shared" si="57"/>
        <v/>
      </c>
      <c r="AV48" s="97" t="str">
        <f t="shared" si="57"/>
        <v/>
      </c>
      <c r="AW48" s="97" t="str">
        <f t="shared" si="57"/>
        <v/>
      </c>
      <c r="AX48" s="97" t="str">
        <f t="shared" si="57"/>
        <v/>
      </c>
      <c r="AY48" s="97" t="str">
        <f t="shared" si="57"/>
        <v/>
      </c>
      <c r="AZ48" s="97" t="str">
        <f t="shared" si="57"/>
        <v/>
      </c>
      <c r="BA48" s="97" t="str">
        <f t="shared" si="57"/>
        <v/>
      </c>
      <c r="BB48" s="97" t="str">
        <f t="shared" si="57"/>
        <v/>
      </c>
      <c r="BC48" s="97" t="str">
        <f t="shared" si="57"/>
        <v/>
      </c>
      <c r="BD48" s="97" t="str">
        <f t="shared" si="57"/>
        <v/>
      </c>
      <c r="BE48" s="97" t="str">
        <f t="shared" si="57"/>
        <v/>
      </c>
      <c r="BF48" s="97" t="str">
        <f t="shared" si="57"/>
        <v/>
      </c>
      <c r="BG48" s="97" t="str">
        <f t="shared" si="57"/>
        <v/>
      </c>
      <c r="BH48" s="97" t="str">
        <f t="shared" si="57"/>
        <v/>
      </c>
      <c r="BI48" s="97" t="str">
        <f t="shared" si="57"/>
        <v/>
      </c>
      <c r="BJ48" s="97" t="str">
        <f t="shared" si="57"/>
        <v/>
      </c>
      <c r="BK48" s="97" t="str">
        <f t="shared" si="57"/>
        <v/>
      </c>
      <c r="BL48" s="97" t="str">
        <f t="shared" si="57"/>
        <v/>
      </c>
      <c r="BM48" s="97" t="str">
        <f t="shared" si="57"/>
        <v/>
      </c>
      <c r="BN48" s="97" t="str">
        <f t="shared" si="57"/>
        <v/>
      </c>
      <c r="BO48" s="97" t="str">
        <f t="shared" si="57"/>
        <v/>
      </c>
      <c r="BP48" s="97" t="str">
        <f t="shared" si="57"/>
        <v/>
      </c>
      <c r="BQ48" s="97" t="str">
        <f t="shared" si="57"/>
        <v/>
      </c>
      <c r="BR48" s="97" t="str">
        <f t="shared" si="57"/>
        <v/>
      </c>
      <c r="BS48" s="97" t="str">
        <f t="shared" si="57"/>
        <v/>
      </c>
      <c r="BT48" s="97" t="str">
        <f t="shared" si="57"/>
        <v/>
      </c>
      <c r="BU48" s="97" t="str">
        <f t="shared" si="57"/>
        <v/>
      </c>
      <c r="BV48" s="97" t="str">
        <f t="shared" si="57"/>
        <v/>
      </c>
      <c r="BW48" s="97" t="str">
        <f t="shared" si="57"/>
        <v/>
      </c>
      <c r="BX48" s="97" t="str">
        <f t="shared" si="57"/>
        <v/>
      </c>
      <c r="BY48" s="97" t="str">
        <f t="shared" si="57"/>
        <v/>
      </c>
      <c r="BZ48" s="97" t="str">
        <f t="shared" si="57"/>
        <v/>
      </c>
      <c r="CA48" s="97" t="str">
        <f t="shared" si="57"/>
        <v/>
      </c>
      <c r="CB48" s="97" t="str">
        <f t="shared" si="57"/>
        <v/>
      </c>
      <c r="CC48" s="97" t="str">
        <f t="shared" si="57"/>
        <v/>
      </c>
      <c r="CD48" s="97" t="str">
        <f t="shared" si="57"/>
        <v/>
      </c>
      <c r="CE48" s="97" t="str">
        <f t="shared" si="57"/>
        <v/>
      </c>
      <c r="CF48" s="97" t="str">
        <f t="shared" si="57"/>
        <v/>
      </c>
      <c r="CG48" s="97" t="str">
        <f t="shared" si="57"/>
        <v/>
      </c>
      <c r="CH48" s="97" t="str">
        <f t="shared" si="57"/>
        <v/>
      </c>
      <c r="CI48" s="97" t="str">
        <f t="shared" si="57"/>
        <v/>
      </c>
      <c r="CJ48" s="97" t="str">
        <f t="shared" si="57"/>
        <v/>
      </c>
      <c r="CK48" s="97" t="str">
        <f t="shared" si="57"/>
        <v/>
      </c>
      <c r="CL48" s="97" t="str">
        <f t="shared" si="57"/>
        <v/>
      </c>
      <c r="CM48" s="97" t="str">
        <f t="shared" si="57"/>
        <v/>
      </c>
      <c r="CN48" s="97" t="str">
        <f t="shared" si="57"/>
        <v/>
      </c>
      <c r="CO48" s="97" t="str">
        <f t="shared" si="57"/>
        <v/>
      </c>
      <c r="CP48" s="97" t="str">
        <f t="shared" si="57"/>
        <v/>
      </c>
      <c r="CQ48" s="97" t="str">
        <f t="shared" si="57"/>
        <v/>
      </c>
      <c r="CR48" s="97" t="str">
        <f t="shared" si="57"/>
        <v/>
      </c>
      <c r="CS48" s="97" t="str">
        <f t="shared" si="57"/>
        <v/>
      </c>
      <c r="CT48" s="97" t="str">
        <f t="shared" si="57"/>
        <v/>
      </c>
      <c r="CU48" s="97" t="str">
        <f t="shared" si="57"/>
        <v/>
      </c>
      <c r="CV48" s="97" t="str">
        <f t="shared" si="57"/>
        <v/>
      </c>
      <c r="CW48" s="97" t="str">
        <f t="shared" si="57"/>
        <v/>
      </c>
      <c r="CX48" s="97" t="str">
        <f t="shared" si="57"/>
        <v/>
      </c>
      <c r="CY48" s="97" t="str">
        <f t="shared" si="57"/>
        <v/>
      </c>
      <c r="CZ48" s="97" t="str">
        <f t="shared" si="57"/>
        <v/>
      </c>
      <c r="DA48" s="97" t="str">
        <f t="shared" si="57"/>
        <v/>
      </c>
      <c r="DB48" s="97" t="str">
        <f t="shared" si="57"/>
        <v/>
      </c>
      <c r="DC48" s="97" t="str">
        <f t="shared" si="57"/>
        <v/>
      </c>
      <c r="DD48" s="97" t="str">
        <f t="shared" si="57"/>
        <v/>
      </c>
      <c r="DE48" s="97" t="str">
        <f t="shared" si="57"/>
        <v/>
      </c>
      <c r="DF48" s="97" t="str">
        <f t="shared" si="57"/>
        <v/>
      </c>
      <c r="DG48" s="97" t="str">
        <f t="shared" si="57"/>
        <v/>
      </c>
      <c r="DH48" s="97" t="str">
        <f t="shared" si="57"/>
        <v/>
      </c>
      <c r="DI48" s="97" t="str">
        <f t="shared" si="57"/>
        <v/>
      </c>
      <c r="DJ48" s="97" t="str">
        <f t="shared" si="57"/>
        <v/>
      </c>
    </row>
    <row r="49" spans="1:114" ht="13.5" customHeight="1">
      <c r="A49" s="89">
        <f>Cálculadora!G49</f>
        <v>0</v>
      </c>
      <c r="B49" s="89" t="str">
        <f t="shared" si="2"/>
        <v/>
      </c>
      <c r="C49" s="90" t="str">
        <f t="shared" si="3"/>
        <v/>
      </c>
      <c r="D49" s="90" t="str">
        <f t="shared" si="4"/>
        <v/>
      </c>
      <c r="E49" s="90" t="str">
        <f t="shared" si="5"/>
        <v/>
      </c>
      <c r="F49" s="90" t="str">
        <f t="shared" si="6"/>
        <v/>
      </c>
      <c r="G49" s="98" t="str">
        <f t="shared" si="7"/>
        <v/>
      </c>
      <c r="H49" s="89">
        <f t="shared" si="8"/>
        <v>0</v>
      </c>
      <c r="I49" s="89">
        <f t="shared" si="9"/>
        <v>0</v>
      </c>
      <c r="J49" s="93" t="str">
        <f t="shared" si="10"/>
        <v/>
      </c>
      <c r="M49" s="96" t="b">
        <f t="shared" si="11"/>
        <v>0</v>
      </c>
      <c r="N49" s="97" t="e">
        <f t="shared" ref="N49:DJ49" si="58">IF(N$1&gt;$L$2,   "",   IF(N$1=$L$2,  1,  IF($L$2-N$1=$L$1-$M49, $L$3^($L$1-$M49), ($L$3*N50*O50/(N50+($L$3-1)*O50) ))))</f>
        <v>#DIV/0!</v>
      </c>
      <c r="O49" s="97" t="e">
        <f t="shared" si="58"/>
        <v>#DIV/0!</v>
      </c>
      <c r="P49" s="97" t="e">
        <f t="shared" si="58"/>
        <v>#DIV/0!</v>
      </c>
      <c r="Q49" s="97" t="e">
        <f t="shared" si="58"/>
        <v>#DIV/0!</v>
      </c>
      <c r="R49" s="97">
        <f t="shared" si="58"/>
        <v>1</v>
      </c>
      <c r="S49" s="97" t="str">
        <f t="shared" si="58"/>
        <v/>
      </c>
      <c r="T49" s="97" t="str">
        <f t="shared" si="58"/>
        <v/>
      </c>
      <c r="U49" s="97" t="str">
        <f t="shared" si="58"/>
        <v/>
      </c>
      <c r="V49" s="97" t="str">
        <f t="shared" si="58"/>
        <v/>
      </c>
      <c r="W49" s="97" t="str">
        <f t="shared" si="58"/>
        <v/>
      </c>
      <c r="X49" s="97" t="str">
        <f t="shared" si="58"/>
        <v/>
      </c>
      <c r="Y49" s="97" t="str">
        <f t="shared" si="58"/>
        <v/>
      </c>
      <c r="Z49" s="97" t="str">
        <f t="shared" si="58"/>
        <v/>
      </c>
      <c r="AA49" s="97" t="str">
        <f t="shared" si="58"/>
        <v/>
      </c>
      <c r="AB49" s="97" t="str">
        <f t="shared" si="58"/>
        <v/>
      </c>
      <c r="AC49" s="97" t="str">
        <f t="shared" si="58"/>
        <v/>
      </c>
      <c r="AD49" s="97" t="str">
        <f t="shared" si="58"/>
        <v/>
      </c>
      <c r="AE49" s="97" t="str">
        <f t="shared" si="58"/>
        <v/>
      </c>
      <c r="AF49" s="97" t="str">
        <f t="shared" si="58"/>
        <v/>
      </c>
      <c r="AG49" s="97" t="str">
        <f t="shared" si="58"/>
        <v/>
      </c>
      <c r="AH49" s="97" t="str">
        <f t="shared" si="58"/>
        <v/>
      </c>
      <c r="AI49" s="97" t="str">
        <f t="shared" si="58"/>
        <v/>
      </c>
      <c r="AJ49" s="97" t="str">
        <f t="shared" si="58"/>
        <v/>
      </c>
      <c r="AK49" s="97" t="str">
        <f t="shared" si="58"/>
        <v/>
      </c>
      <c r="AL49" s="97" t="str">
        <f t="shared" si="58"/>
        <v/>
      </c>
      <c r="AM49" s="97" t="str">
        <f t="shared" si="58"/>
        <v/>
      </c>
      <c r="AN49" s="97" t="str">
        <f t="shared" si="58"/>
        <v/>
      </c>
      <c r="AO49" s="97" t="str">
        <f t="shared" si="58"/>
        <v/>
      </c>
      <c r="AP49" s="97" t="str">
        <f t="shared" si="58"/>
        <v/>
      </c>
      <c r="AQ49" s="97" t="str">
        <f t="shared" si="58"/>
        <v/>
      </c>
      <c r="AR49" s="97" t="str">
        <f t="shared" si="58"/>
        <v/>
      </c>
      <c r="AS49" s="97" t="str">
        <f t="shared" si="58"/>
        <v/>
      </c>
      <c r="AT49" s="97" t="str">
        <f t="shared" si="58"/>
        <v/>
      </c>
      <c r="AU49" s="97" t="str">
        <f t="shared" si="58"/>
        <v/>
      </c>
      <c r="AV49" s="97" t="str">
        <f t="shared" si="58"/>
        <v/>
      </c>
      <c r="AW49" s="97" t="str">
        <f t="shared" si="58"/>
        <v/>
      </c>
      <c r="AX49" s="97" t="str">
        <f t="shared" si="58"/>
        <v/>
      </c>
      <c r="AY49" s="97" t="str">
        <f t="shared" si="58"/>
        <v/>
      </c>
      <c r="AZ49" s="97" t="str">
        <f t="shared" si="58"/>
        <v/>
      </c>
      <c r="BA49" s="97" t="str">
        <f t="shared" si="58"/>
        <v/>
      </c>
      <c r="BB49" s="97" t="str">
        <f t="shared" si="58"/>
        <v/>
      </c>
      <c r="BC49" s="97" t="str">
        <f t="shared" si="58"/>
        <v/>
      </c>
      <c r="BD49" s="97" t="str">
        <f t="shared" si="58"/>
        <v/>
      </c>
      <c r="BE49" s="97" t="str">
        <f t="shared" si="58"/>
        <v/>
      </c>
      <c r="BF49" s="97" t="str">
        <f t="shared" si="58"/>
        <v/>
      </c>
      <c r="BG49" s="97" t="str">
        <f t="shared" si="58"/>
        <v/>
      </c>
      <c r="BH49" s="97" t="str">
        <f t="shared" si="58"/>
        <v/>
      </c>
      <c r="BI49" s="97" t="str">
        <f t="shared" si="58"/>
        <v/>
      </c>
      <c r="BJ49" s="97" t="str">
        <f t="shared" si="58"/>
        <v/>
      </c>
      <c r="BK49" s="97" t="str">
        <f t="shared" si="58"/>
        <v/>
      </c>
      <c r="BL49" s="97" t="str">
        <f t="shared" si="58"/>
        <v/>
      </c>
      <c r="BM49" s="97" t="str">
        <f t="shared" si="58"/>
        <v/>
      </c>
      <c r="BN49" s="97" t="str">
        <f t="shared" si="58"/>
        <v/>
      </c>
      <c r="BO49" s="97" t="str">
        <f t="shared" si="58"/>
        <v/>
      </c>
      <c r="BP49" s="97" t="str">
        <f t="shared" si="58"/>
        <v/>
      </c>
      <c r="BQ49" s="97" t="str">
        <f t="shared" si="58"/>
        <v/>
      </c>
      <c r="BR49" s="97" t="str">
        <f t="shared" si="58"/>
        <v/>
      </c>
      <c r="BS49" s="97" t="str">
        <f t="shared" si="58"/>
        <v/>
      </c>
      <c r="BT49" s="97" t="str">
        <f t="shared" si="58"/>
        <v/>
      </c>
      <c r="BU49" s="97" t="str">
        <f t="shared" si="58"/>
        <v/>
      </c>
      <c r="BV49" s="97" t="str">
        <f t="shared" si="58"/>
        <v/>
      </c>
      <c r="BW49" s="97" t="str">
        <f t="shared" si="58"/>
        <v/>
      </c>
      <c r="BX49" s="97" t="str">
        <f t="shared" si="58"/>
        <v/>
      </c>
      <c r="BY49" s="97" t="str">
        <f t="shared" si="58"/>
        <v/>
      </c>
      <c r="BZ49" s="97" t="str">
        <f t="shared" si="58"/>
        <v/>
      </c>
      <c r="CA49" s="97" t="str">
        <f t="shared" si="58"/>
        <v/>
      </c>
      <c r="CB49" s="97" t="str">
        <f t="shared" si="58"/>
        <v/>
      </c>
      <c r="CC49" s="97" t="str">
        <f t="shared" si="58"/>
        <v/>
      </c>
      <c r="CD49" s="97" t="str">
        <f t="shared" si="58"/>
        <v/>
      </c>
      <c r="CE49" s="97" t="str">
        <f t="shared" si="58"/>
        <v/>
      </c>
      <c r="CF49" s="97" t="str">
        <f t="shared" si="58"/>
        <v/>
      </c>
      <c r="CG49" s="97" t="str">
        <f t="shared" si="58"/>
        <v/>
      </c>
      <c r="CH49" s="97" t="str">
        <f t="shared" si="58"/>
        <v/>
      </c>
      <c r="CI49" s="97" t="str">
        <f t="shared" si="58"/>
        <v/>
      </c>
      <c r="CJ49" s="97" t="str">
        <f t="shared" si="58"/>
        <v/>
      </c>
      <c r="CK49" s="97" t="str">
        <f t="shared" si="58"/>
        <v/>
      </c>
      <c r="CL49" s="97" t="str">
        <f t="shared" si="58"/>
        <v/>
      </c>
      <c r="CM49" s="97" t="str">
        <f t="shared" si="58"/>
        <v/>
      </c>
      <c r="CN49" s="97" t="str">
        <f t="shared" si="58"/>
        <v/>
      </c>
      <c r="CO49" s="97" t="str">
        <f t="shared" si="58"/>
        <v/>
      </c>
      <c r="CP49" s="97" t="str">
        <f t="shared" si="58"/>
        <v/>
      </c>
      <c r="CQ49" s="97" t="str">
        <f t="shared" si="58"/>
        <v/>
      </c>
      <c r="CR49" s="97" t="str">
        <f t="shared" si="58"/>
        <v/>
      </c>
      <c r="CS49" s="97" t="str">
        <f t="shared" si="58"/>
        <v/>
      </c>
      <c r="CT49" s="97" t="str">
        <f t="shared" si="58"/>
        <v/>
      </c>
      <c r="CU49" s="97" t="str">
        <f t="shared" si="58"/>
        <v/>
      </c>
      <c r="CV49" s="97" t="str">
        <f t="shared" si="58"/>
        <v/>
      </c>
      <c r="CW49" s="97" t="str">
        <f t="shared" si="58"/>
        <v/>
      </c>
      <c r="CX49" s="97" t="str">
        <f t="shared" si="58"/>
        <v/>
      </c>
      <c r="CY49" s="97" t="str">
        <f t="shared" si="58"/>
        <v/>
      </c>
      <c r="CZ49" s="97" t="str">
        <f t="shared" si="58"/>
        <v/>
      </c>
      <c r="DA49" s="97" t="str">
        <f t="shared" si="58"/>
        <v/>
      </c>
      <c r="DB49" s="97" t="str">
        <f t="shared" si="58"/>
        <v/>
      </c>
      <c r="DC49" s="97" t="str">
        <f t="shared" si="58"/>
        <v/>
      </c>
      <c r="DD49" s="97" t="str">
        <f t="shared" si="58"/>
        <v/>
      </c>
      <c r="DE49" s="97" t="str">
        <f t="shared" si="58"/>
        <v/>
      </c>
      <c r="DF49" s="97" t="str">
        <f t="shared" si="58"/>
        <v/>
      </c>
      <c r="DG49" s="97" t="str">
        <f t="shared" si="58"/>
        <v/>
      </c>
      <c r="DH49" s="97" t="str">
        <f t="shared" si="58"/>
        <v/>
      </c>
      <c r="DI49" s="97" t="str">
        <f t="shared" si="58"/>
        <v/>
      </c>
      <c r="DJ49" s="97" t="str">
        <f t="shared" si="58"/>
        <v/>
      </c>
    </row>
    <row r="50" spans="1:114" ht="13.5" customHeight="1">
      <c r="A50" s="89">
        <f>Cálculadora!G50</f>
        <v>0</v>
      </c>
      <c r="B50" s="89" t="str">
        <f t="shared" si="2"/>
        <v/>
      </c>
      <c r="C50" s="90" t="str">
        <f t="shared" si="3"/>
        <v/>
      </c>
      <c r="D50" s="90" t="str">
        <f t="shared" si="4"/>
        <v/>
      </c>
      <c r="E50" s="90" t="str">
        <f t="shared" si="5"/>
        <v/>
      </c>
      <c r="F50" s="90" t="str">
        <f t="shared" si="6"/>
        <v/>
      </c>
      <c r="G50" s="98" t="str">
        <f t="shared" si="7"/>
        <v/>
      </c>
      <c r="H50" s="89">
        <f t="shared" si="8"/>
        <v>0</v>
      </c>
      <c r="I50" s="89">
        <f t="shared" si="9"/>
        <v>0</v>
      </c>
      <c r="J50" s="93" t="str">
        <f t="shared" si="10"/>
        <v/>
      </c>
      <c r="M50" s="96" t="b">
        <f t="shared" si="11"/>
        <v>0</v>
      </c>
      <c r="N50" s="97" t="e">
        <f t="shared" ref="N50:DJ50" si="59">IF(N$1&gt;$L$2,   "",   IF(N$1=$L$2,  1,  IF($L$2-N$1=$L$1-$M50, $L$3^($L$1-$M50), ($L$3*N51*O51/(N51+($L$3-1)*O51) ))))</f>
        <v>#DIV/0!</v>
      </c>
      <c r="O50" s="97" t="e">
        <f t="shared" si="59"/>
        <v>#DIV/0!</v>
      </c>
      <c r="P50" s="97" t="e">
        <f t="shared" si="59"/>
        <v>#DIV/0!</v>
      </c>
      <c r="Q50" s="97" t="e">
        <f t="shared" si="59"/>
        <v>#DIV/0!</v>
      </c>
      <c r="R50" s="97">
        <f t="shared" si="59"/>
        <v>1</v>
      </c>
      <c r="S50" s="97" t="str">
        <f t="shared" si="59"/>
        <v/>
      </c>
      <c r="T50" s="97" t="str">
        <f t="shared" si="59"/>
        <v/>
      </c>
      <c r="U50" s="97" t="str">
        <f t="shared" si="59"/>
        <v/>
      </c>
      <c r="V50" s="97" t="str">
        <f t="shared" si="59"/>
        <v/>
      </c>
      <c r="W50" s="97" t="str">
        <f t="shared" si="59"/>
        <v/>
      </c>
      <c r="X50" s="97" t="str">
        <f t="shared" si="59"/>
        <v/>
      </c>
      <c r="Y50" s="97" t="str">
        <f t="shared" si="59"/>
        <v/>
      </c>
      <c r="Z50" s="97" t="str">
        <f t="shared" si="59"/>
        <v/>
      </c>
      <c r="AA50" s="97" t="str">
        <f t="shared" si="59"/>
        <v/>
      </c>
      <c r="AB50" s="97" t="str">
        <f t="shared" si="59"/>
        <v/>
      </c>
      <c r="AC50" s="97" t="str">
        <f t="shared" si="59"/>
        <v/>
      </c>
      <c r="AD50" s="97" t="str">
        <f t="shared" si="59"/>
        <v/>
      </c>
      <c r="AE50" s="97" t="str">
        <f t="shared" si="59"/>
        <v/>
      </c>
      <c r="AF50" s="97" t="str">
        <f t="shared" si="59"/>
        <v/>
      </c>
      <c r="AG50" s="97" t="str">
        <f t="shared" si="59"/>
        <v/>
      </c>
      <c r="AH50" s="97" t="str">
        <f t="shared" si="59"/>
        <v/>
      </c>
      <c r="AI50" s="97" t="str">
        <f t="shared" si="59"/>
        <v/>
      </c>
      <c r="AJ50" s="97" t="str">
        <f t="shared" si="59"/>
        <v/>
      </c>
      <c r="AK50" s="97" t="str">
        <f t="shared" si="59"/>
        <v/>
      </c>
      <c r="AL50" s="97" t="str">
        <f t="shared" si="59"/>
        <v/>
      </c>
      <c r="AM50" s="97" t="str">
        <f t="shared" si="59"/>
        <v/>
      </c>
      <c r="AN50" s="97" t="str">
        <f t="shared" si="59"/>
        <v/>
      </c>
      <c r="AO50" s="97" t="str">
        <f t="shared" si="59"/>
        <v/>
      </c>
      <c r="AP50" s="97" t="str">
        <f t="shared" si="59"/>
        <v/>
      </c>
      <c r="AQ50" s="97" t="str">
        <f t="shared" si="59"/>
        <v/>
      </c>
      <c r="AR50" s="97" t="str">
        <f t="shared" si="59"/>
        <v/>
      </c>
      <c r="AS50" s="97" t="str">
        <f t="shared" si="59"/>
        <v/>
      </c>
      <c r="AT50" s="97" t="str">
        <f t="shared" si="59"/>
        <v/>
      </c>
      <c r="AU50" s="97" t="str">
        <f t="shared" si="59"/>
        <v/>
      </c>
      <c r="AV50" s="97" t="str">
        <f t="shared" si="59"/>
        <v/>
      </c>
      <c r="AW50" s="97" t="str">
        <f t="shared" si="59"/>
        <v/>
      </c>
      <c r="AX50" s="97" t="str">
        <f t="shared" si="59"/>
        <v/>
      </c>
      <c r="AY50" s="97" t="str">
        <f t="shared" si="59"/>
        <v/>
      </c>
      <c r="AZ50" s="97" t="str">
        <f t="shared" si="59"/>
        <v/>
      </c>
      <c r="BA50" s="97" t="str">
        <f t="shared" si="59"/>
        <v/>
      </c>
      <c r="BB50" s="97" t="str">
        <f t="shared" si="59"/>
        <v/>
      </c>
      <c r="BC50" s="97" t="str">
        <f t="shared" si="59"/>
        <v/>
      </c>
      <c r="BD50" s="97" t="str">
        <f t="shared" si="59"/>
        <v/>
      </c>
      <c r="BE50" s="97" t="str">
        <f t="shared" si="59"/>
        <v/>
      </c>
      <c r="BF50" s="97" t="str">
        <f t="shared" si="59"/>
        <v/>
      </c>
      <c r="BG50" s="97" t="str">
        <f t="shared" si="59"/>
        <v/>
      </c>
      <c r="BH50" s="97" t="str">
        <f t="shared" si="59"/>
        <v/>
      </c>
      <c r="BI50" s="97" t="str">
        <f t="shared" si="59"/>
        <v/>
      </c>
      <c r="BJ50" s="97" t="str">
        <f t="shared" si="59"/>
        <v/>
      </c>
      <c r="BK50" s="97" t="str">
        <f t="shared" si="59"/>
        <v/>
      </c>
      <c r="BL50" s="97" t="str">
        <f t="shared" si="59"/>
        <v/>
      </c>
      <c r="BM50" s="97" t="str">
        <f t="shared" si="59"/>
        <v/>
      </c>
      <c r="BN50" s="97" t="str">
        <f t="shared" si="59"/>
        <v/>
      </c>
      <c r="BO50" s="97" t="str">
        <f t="shared" si="59"/>
        <v/>
      </c>
      <c r="BP50" s="97" t="str">
        <f t="shared" si="59"/>
        <v/>
      </c>
      <c r="BQ50" s="97" t="str">
        <f t="shared" si="59"/>
        <v/>
      </c>
      <c r="BR50" s="97" t="str">
        <f t="shared" si="59"/>
        <v/>
      </c>
      <c r="BS50" s="97" t="str">
        <f t="shared" si="59"/>
        <v/>
      </c>
      <c r="BT50" s="97" t="str">
        <f t="shared" si="59"/>
        <v/>
      </c>
      <c r="BU50" s="97" t="str">
        <f t="shared" si="59"/>
        <v/>
      </c>
      <c r="BV50" s="97" t="str">
        <f t="shared" si="59"/>
        <v/>
      </c>
      <c r="BW50" s="97" t="str">
        <f t="shared" si="59"/>
        <v/>
      </c>
      <c r="BX50" s="97" t="str">
        <f t="shared" si="59"/>
        <v/>
      </c>
      <c r="BY50" s="97" t="str">
        <f t="shared" si="59"/>
        <v/>
      </c>
      <c r="BZ50" s="97" t="str">
        <f t="shared" si="59"/>
        <v/>
      </c>
      <c r="CA50" s="97" t="str">
        <f t="shared" si="59"/>
        <v/>
      </c>
      <c r="CB50" s="97" t="str">
        <f t="shared" si="59"/>
        <v/>
      </c>
      <c r="CC50" s="97" t="str">
        <f t="shared" si="59"/>
        <v/>
      </c>
      <c r="CD50" s="97" t="str">
        <f t="shared" si="59"/>
        <v/>
      </c>
      <c r="CE50" s="97" t="str">
        <f t="shared" si="59"/>
        <v/>
      </c>
      <c r="CF50" s="97" t="str">
        <f t="shared" si="59"/>
        <v/>
      </c>
      <c r="CG50" s="97" t="str">
        <f t="shared" si="59"/>
        <v/>
      </c>
      <c r="CH50" s="97" t="str">
        <f t="shared" si="59"/>
        <v/>
      </c>
      <c r="CI50" s="97" t="str">
        <f t="shared" si="59"/>
        <v/>
      </c>
      <c r="CJ50" s="97" t="str">
        <f t="shared" si="59"/>
        <v/>
      </c>
      <c r="CK50" s="97" t="str">
        <f t="shared" si="59"/>
        <v/>
      </c>
      <c r="CL50" s="97" t="str">
        <f t="shared" si="59"/>
        <v/>
      </c>
      <c r="CM50" s="97" t="str">
        <f t="shared" si="59"/>
        <v/>
      </c>
      <c r="CN50" s="97" t="str">
        <f t="shared" si="59"/>
        <v/>
      </c>
      <c r="CO50" s="97" t="str">
        <f t="shared" si="59"/>
        <v/>
      </c>
      <c r="CP50" s="97" t="str">
        <f t="shared" si="59"/>
        <v/>
      </c>
      <c r="CQ50" s="97" t="str">
        <f t="shared" si="59"/>
        <v/>
      </c>
      <c r="CR50" s="97" t="str">
        <f t="shared" si="59"/>
        <v/>
      </c>
      <c r="CS50" s="97" t="str">
        <f t="shared" si="59"/>
        <v/>
      </c>
      <c r="CT50" s="97" t="str">
        <f t="shared" si="59"/>
        <v/>
      </c>
      <c r="CU50" s="97" t="str">
        <f t="shared" si="59"/>
        <v/>
      </c>
      <c r="CV50" s="97" t="str">
        <f t="shared" si="59"/>
        <v/>
      </c>
      <c r="CW50" s="97" t="str">
        <f t="shared" si="59"/>
        <v/>
      </c>
      <c r="CX50" s="97" t="str">
        <f t="shared" si="59"/>
        <v/>
      </c>
      <c r="CY50" s="97" t="str">
        <f t="shared" si="59"/>
        <v/>
      </c>
      <c r="CZ50" s="97" t="str">
        <f t="shared" si="59"/>
        <v/>
      </c>
      <c r="DA50" s="97" t="str">
        <f t="shared" si="59"/>
        <v/>
      </c>
      <c r="DB50" s="97" t="str">
        <f t="shared" si="59"/>
        <v/>
      </c>
      <c r="DC50" s="97" t="str">
        <f t="shared" si="59"/>
        <v/>
      </c>
      <c r="DD50" s="97" t="str">
        <f t="shared" si="59"/>
        <v/>
      </c>
      <c r="DE50" s="97" t="str">
        <f t="shared" si="59"/>
        <v/>
      </c>
      <c r="DF50" s="97" t="str">
        <f t="shared" si="59"/>
        <v/>
      </c>
      <c r="DG50" s="97" t="str">
        <f t="shared" si="59"/>
        <v/>
      </c>
      <c r="DH50" s="97" t="str">
        <f t="shared" si="59"/>
        <v/>
      </c>
      <c r="DI50" s="97" t="str">
        <f t="shared" si="59"/>
        <v/>
      </c>
      <c r="DJ50" s="97" t="str">
        <f t="shared" si="59"/>
        <v/>
      </c>
    </row>
    <row r="51" spans="1:114" ht="13.5" customHeight="1">
      <c r="A51" s="89">
        <f>Cálculadora!G51</f>
        <v>0</v>
      </c>
      <c r="B51" s="89" t="str">
        <f t="shared" si="2"/>
        <v/>
      </c>
      <c r="C51" s="90" t="str">
        <f t="shared" si="3"/>
        <v/>
      </c>
      <c r="D51" s="90" t="str">
        <f t="shared" si="4"/>
        <v/>
      </c>
      <c r="E51" s="90" t="str">
        <f t="shared" si="5"/>
        <v/>
      </c>
      <c r="F51" s="90" t="str">
        <f t="shared" si="6"/>
        <v/>
      </c>
      <c r="G51" s="98" t="str">
        <f t="shared" si="7"/>
        <v/>
      </c>
      <c r="H51" s="89">
        <f t="shared" si="8"/>
        <v>0</v>
      </c>
      <c r="I51" s="89">
        <f t="shared" si="9"/>
        <v>0</v>
      </c>
      <c r="J51" s="93" t="str">
        <f t="shared" si="10"/>
        <v/>
      </c>
      <c r="M51" s="96" t="b">
        <f t="shared" si="11"/>
        <v>0</v>
      </c>
      <c r="N51" s="97" t="e">
        <f t="shared" ref="N51:DJ51" si="60">IF(N$1&gt;$L$2,   "",   IF(N$1=$L$2,  1,  IF($L$2-N$1=$L$1-$M51, $L$3^($L$1-$M51), ($L$3*N52*O52/(N52+($L$3-1)*O52) ))))</f>
        <v>#DIV/0!</v>
      </c>
      <c r="O51" s="97" t="e">
        <f t="shared" si="60"/>
        <v>#DIV/0!</v>
      </c>
      <c r="P51" s="97" t="e">
        <f t="shared" si="60"/>
        <v>#DIV/0!</v>
      </c>
      <c r="Q51" s="97" t="e">
        <f t="shared" si="60"/>
        <v>#DIV/0!</v>
      </c>
      <c r="R51" s="97">
        <f t="shared" si="60"/>
        <v>1</v>
      </c>
      <c r="S51" s="97" t="str">
        <f t="shared" si="60"/>
        <v/>
      </c>
      <c r="T51" s="97" t="str">
        <f t="shared" si="60"/>
        <v/>
      </c>
      <c r="U51" s="97" t="str">
        <f t="shared" si="60"/>
        <v/>
      </c>
      <c r="V51" s="97" t="str">
        <f t="shared" si="60"/>
        <v/>
      </c>
      <c r="W51" s="97" t="str">
        <f t="shared" si="60"/>
        <v/>
      </c>
      <c r="X51" s="97" t="str">
        <f t="shared" si="60"/>
        <v/>
      </c>
      <c r="Y51" s="97" t="str">
        <f t="shared" si="60"/>
        <v/>
      </c>
      <c r="Z51" s="97" t="str">
        <f t="shared" si="60"/>
        <v/>
      </c>
      <c r="AA51" s="97" t="str">
        <f t="shared" si="60"/>
        <v/>
      </c>
      <c r="AB51" s="97" t="str">
        <f t="shared" si="60"/>
        <v/>
      </c>
      <c r="AC51" s="97" t="str">
        <f t="shared" si="60"/>
        <v/>
      </c>
      <c r="AD51" s="97" t="str">
        <f t="shared" si="60"/>
        <v/>
      </c>
      <c r="AE51" s="97" t="str">
        <f t="shared" si="60"/>
        <v/>
      </c>
      <c r="AF51" s="97" t="str">
        <f t="shared" si="60"/>
        <v/>
      </c>
      <c r="AG51" s="97" t="str">
        <f t="shared" si="60"/>
        <v/>
      </c>
      <c r="AH51" s="97" t="str">
        <f t="shared" si="60"/>
        <v/>
      </c>
      <c r="AI51" s="97" t="str">
        <f t="shared" si="60"/>
        <v/>
      </c>
      <c r="AJ51" s="97" t="str">
        <f t="shared" si="60"/>
        <v/>
      </c>
      <c r="AK51" s="97" t="str">
        <f t="shared" si="60"/>
        <v/>
      </c>
      <c r="AL51" s="97" t="str">
        <f t="shared" si="60"/>
        <v/>
      </c>
      <c r="AM51" s="97" t="str">
        <f t="shared" si="60"/>
        <v/>
      </c>
      <c r="AN51" s="97" t="str">
        <f t="shared" si="60"/>
        <v/>
      </c>
      <c r="AO51" s="97" t="str">
        <f t="shared" si="60"/>
        <v/>
      </c>
      <c r="AP51" s="97" t="str">
        <f t="shared" si="60"/>
        <v/>
      </c>
      <c r="AQ51" s="97" t="str">
        <f t="shared" si="60"/>
        <v/>
      </c>
      <c r="AR51" s="97" t="str">
        <f t="shared" si="60"/>
        <v/>
      </c>
      <c r="AS51" s="97" t="str">
        <f t="shared" si="60"/>
        <v/>
      </c>
      <c r="AT51" s="97" t="str">
        <f t="shared" si="60"/>
        <v/>
      </c>
      <c r="AU51" s="97" t="str">
        <f t="shared" si="60"/>
        <v/>
      </c>
      <c r="AV51" s="97" t="str">
        <f t="shared" si="60"/>
        <v/>
      </c>
      <c r="AW51" s="97" t="str">
        <f t="shared" si="60"/>
        <v/>
      </c>
      <c r="AX51" s="97" t="str">
        <f t="shared" si="60"/>
        <v/>
      </c>
      <c r="AY51" s="97" t="str">
        <f t="shared" si="60"/>
        <v/>
      </c>
      <c r="AZ51" s="97" t="str">
        <f t="shared" si="60"/>
        <v/>
      </c>
      <c r="BA51" s="97" t="str">
        <f t="shared" si="60"/>
        <v/>
      </c>
      <c r="BB51" s="97" t="str">
        <f t="shared" si="60"/>
        <v/>
      </c>
      <c r="BC51" s="97" t="str">
        <f t="shared" si="60"/>
        <v/>
      </c>
      <c r="BD51" s="97" t="str">
        <f t="shared" si="60"/>
        <v/>
      </c>
      <c r="BE51" s="97" t="str">
        <f t="shared" si="60"/>
        <v/>
      </c>
      <c r="BF51" s="97" t="str">
        <f t="shared" si="60"/>
        <v/>
      </c>
      <c r="BG51" s="97" t="str">
        <f t="shared" si="60"/>
        <v/>
      </c>
      <c r="BH51" s="97" t="str">
        <f t="shared" si="60"/>
        <v/>
      </c>
      <c r="BI51" s="97" t="str">
        <f t="shared" si="60"/>
        <v/>
      </c>
      <c r="BJ51" s="97" t="str">
        <f t="shared" si="60"/>
        <v/>
      </c>
      <c r="BK51" s="97" t="str">
        <f t="shared" si="60"/>
        <v/>
      </c>
      <c r="BL51" s="97" t="str">
        <f t="shared" si="60"/>
        <v/>
      </c>
      <c r="BM51" s="97" t="str">
        <f t="shared" si="60"/>
        <v/>
      </c>
      <c r="BN51" s="97" t="str">
        <f t="shared" si="60"/>
        <v/>
      </c>
      <c r="BO51" s="97" t="str">
        <f t="shared" si="60"/>
        <v/>
      </c>
      <c r="BP51" s="97" t="str">
        <f t="shared" si="60"/>
        <v/>
      </c>
      <c r="BQ51" s="97" t="str">
        <f t="shared" si="60"/>
        <v/>
      </c>
      <c r="BR51" s="97" t="str">
        <f t="shared" si="60"/>
        <v/>
      </c>
      <c r="BS51" s="97" t="str">
        <f t="shared" si="60"/>
        <v/>
      </c>
      <c r="BT51" s="97" t="str">
        <f t="shared" si="60"/>
        <v/>
      </c>
      <c r="BU51" s="97" t="str">
        <f t="shared" si="60"/>
        <v/>
      </c>
      <c r="BV51" s="97" t="str">
        <f t="shared" si="60"/>
        <v/>
      </c>
      <c r="BW51" s="97" t="str">
        <f t="shared" si="60"/>
        <v/>
      </c>
      <c r="BX51" s="97" t="str">
        <f t="shared" si="60"/>
        <v/>
      </c>
      <c r="BY51" s="97" t="str">
        <f t="shared" si="60"/>
        <v/>
      </c>
      <c r="BZ51" s="97" t="str">
        <f t="shared" si="60"/>
        <v/>
      </c>
      <c r="CA51" s="97" t="str">
        <f t="shared" si="60"/>
        <v/>
      </c>
      <c r="CB51" s="97" t="str">
        <f t="shared" si="60"/>
        <v/>
      </c>
      <c r="CC51" s="97" t="str">
        <f t="shared" si="60"/>
        <v/>
      </c>
      <c r="CD51" s="97" t="str">
        <f t="shared" si="60"/>
        <v/>
      </c>
      <c r="CE51" s="97" t="str">
        <f t="shared" si="60"/>
        <v/>
      </c>
      <c r="CF51" s="97" t="str">
        <f t="shared" si="60"/>
        <v/>
      </c>
      <c r="CG51" s="97" t="str">
        <f t="shared" si="60"/>
        <v/>
      </c>
      <c r="CH51" s="97" t="str">
        <f t="shared" si="60"/>
        <v/>
      </c>
      <c r="CI51" s="97" t="str">
        <f t="shared" si="60"/>
        <v/>
      </c>
      <c r="CJ51" s="97" t="str">
        <f t="shared" si="60"/>
        <v/>
      </c>
      <c r="CK51" s="97" t="str">
        <f t="shared" si="60"/>
        <v/>
      </c>
      <c r="CL51" s="97" t="str">
        <f t="shared" si="60"/>
        <v/>
      </c>
      <c r="CM51" s="97" t="str">
        <f t="shared" si="60"/>
        <v/>
      </c>
      <c r="CN51" s="97" t="str">
        <f t="shared" si="60"/>
        <v/>
      </c>
      <c r="CO51" s="97" t="str">
        <f t="shared" si="60"/>
        <v/>
      </c>
      <c r="CP51" s="97" t="str">
        <f t="shared" si="60"/>
        <v/>
      </c>
      <c r="CQ51" s="97" t="str">
        <f t="shared" si="60"/>
        <v/>
      </c>
      <c r="CR51" s="97" t="str">
        <f t="shared" si="60"/>
        <v/>
      </c>
      <c r="CS51" s="97" t="str">
        <f t="shared" si="60"/>
        <v/>
      </c>
      <c r="CT51" s="97" t="str">
        <f t="shared" si="60"/>
        <v/>
      </c>
      <c r="CU51" s="97" t="str">
        <f t="shared" si="60"/>
        <v/>
      </c>
      <c r="CV51" s="97" t="str">
        <f t="shared" si="60"/>
        <v/>
      </c>
      <c r="CW51" s="97" t="str">
        <f t="shared" si="60"/>
        <v/>
      </c>
      <c r="CX51" s="97" t="str">
        <f t="shared" si="60"/>
        <v/>
      </c>
      <c r="CY51" s="97" t="str">
        <f t="shared" si="60"/>
        <v/>
      </c>
      <c r="CZ51" s="97" t="str">
        <f t="shared" si="60"/>
        <v/>
      </c>
      <c r="DA51" s="97" t="str">
        <f t="shared" si="60"/>
        <v/>
      </c>
      <c r="DB51" s="97" t="str">
        <f t="shared" si="60"/>
        <v/>
      </c>
      <c r="DC51" s="97" t="str">
        <f t="shared" si="60"/>
        <v/>
      </c>
      <c r="DD51" s="97" t="str">
        <f t="shared" si="60"/>
        <v/>
      </c>
      <c r="DE51" s="97" t="str">
        <f t="shared" si="60"/>
        <v/>
      </c>
      <c r="DF51" s="97" t="str">
        <f t="shared" si="60"/>
        <v/>
      </c>
      <c r="DG51" s="97" t="str">
        <f t="shared" si="60"/>
        <v/>
      </c>
      <c r="DH51" s="97" t="str">
        <f t="shared" si="60"/>
        <v/>
      </c>
      <c r="DI51" s="97" t="str">
        <f t="shared" si="60"/>
        <v/>
      </c>
      <c r="DJ51" s="97" t="str">
        <f t="shared" si="60"/>
        <v/>
      </c>
    </row>
    <row r="52" spans="1:114" ht="13.5" customHeight="1">
      <c r="A52" s="89">
        <f>Cálculadora!G52</f>
        <v>0</v>
      </c>
      <c r="B52" s="89" t="str">
        <f t="shared" si="2"/>
        <v/>
      </c>
      <c r="C52" s="90" t="str">
        <f t="shared" si="3"/>
        <v/>
      </c>
      <c r="D52" s="90" t="str">
        <f t="shared" si="4"/>
        <v/>
      </c>
      <c r="E52" s="90" t="str">
        <f t="shared" si="5"/>
        <v/>
      </c>
      <c r="F52" s="90" t="str">
        <f t="shared" si="6"/>
        <v/>
      </c>
      <c r="G52" s="98" t="str">
        <f t="shared" si="7"/>
        <v/>
      </c>
      <c r="H52" s="89">
        <f t="shared" si="8"/>
        <v>0</v>
      </c>
      <c r="I52" s="89">
        <f t="shared" si="9"/>
        <v>0</v>
      </c>
      <c r="J52" s="93" t="str">
        <f t="shared" si="10"/>
        <v/>
      </c>
      <c r="M52" s="96" t="b">
        <f t="shared" si="11"/>
        <v>0</v>
      </c>
      <c r="N52" s="97" t="e">
        <f t="shared" ref="N52:DJ52" si="61">IF(N$1&gt;$L$2,   "",   IF(N$1=$L$2,  1,  IF($L$2-N$1=$L$1-$M52, $L$3^($L$1-$M52), ($L$3*N53*O53/(N53+($L$3-1)*O53) ))))</f>
        <v>#DIV/0!</v>
      </c>
      <c r="O52" s="97" t="e">
        <f t="shared" si="61"/>
        <v>#DIV/0!</v>
      </c>
      <c r="P52" s="97" t="e">
        <f t="shared" si="61"/>
        <v>#DIV/0!</v>
      </c>
      <c r="Q52" s="97" t="e">
        <f t="shared" si="61"/>
        <v>#DIV/0!</v>
      </c>
      <c r="R52" s="97">
        <f t="shared" si="61"/>
        <v>1</v>
      </c>
      <c r="S52" s="97" t="str">
        <f t="shared" si="61"/>
        <v/>
      </c>
      <c r="T52" s="97" t="str">
        <f t="shared" si="61"/>
        <v/>
      </c>
      <c r="U52" s="97" t="str">
        <f t="shared" si="61"/>
        <v/>
      </c>
      <c r="V52" s="97" t="str">
        <f t="shared" si="61"/>
        <v/>
      </c>
      <c r="W52" s="97" t="str">
        <f t="shared" si="61"/>
        <v/>
      </c>
      <c r="X52" s="97" t="str">
        <f t="shared" si="61"/>
        <v/>
      </c>
      <c r="Y52" s="97" t="str">
        <f t="shared" si="61"/>
        <v/>
      </c>
      <c r="Z52" s="97" t="str">
        <f t="shared" si="61"/>
        <v/>
      </c>
      <c r="AA52" s="97" t="str">
        <f t="shared" si="61"/>
        <v/>
      </c>
      <c r="AB52" s="97" t="str">
        <f t="shared" si="61"/>
        <v/>
      </c>
      <c r="AC52" s="97" t="str">
        <f t="shared" si="61"/>
        <v/>
      </c>
      <c r="AD52" s="97" t="str">
        <f t="shared" si="61"/>
        <v/>
      </c>
      <c r="AE52" s="97" t="str">
        <f t="shared" si="61"/>
        <v/>
      </c>
      <c r="AF52" s="97" t="str">
        <f t="shared" si="61"/>
        <v/>
      </c>
      <c r="AG52" s="97" t="str">
        <f t="shared" si="61"/>
        <v/>
      </c>
      <c r="AH52" s="97" t="str">
        <f t="shared" si="61"/>
        <v/>
      </c>
      <c r="AI52" s="97" t="str">
        <f t="shared" si="61"/>
        <v/>
      </c>
      <c r="AJ52" s="97" t="str">
        <f t="shared" si="61"/>
        <v/>
      </c>
      <c r="AK52" s="97" t="str">
        <f t="shared" si="61"/>
        <v/>
      </c>
      <c r="AL52" s="97" t="str">
        <f t="shared" si="61"/>
        <v/>
      </c>
      <c r="AM52" s="97" t="str">
        <f t="shared" si="61"/>
        <v/>
      </c>
      <c r="AN52" s="97" t="str">
        <f t="shared" si="61"/>
        <v/>
      </c>
      <c r="AO52" s="97" t="str">
        <f t="shared" si="61"/>
        <v/>
      </c>
      <c r="AP52" s="97" t="str">
        <f t="shared" si="61"/>
        <v/>
      </c>
      <c r="AQ52" s="97" t="str">
        <f t="shared" si="61"/>
        <v/>
      </c>
      <c r="AR52" s="97" t="str">
        <f t="shared" si="61"/>
        <v/>
      </c>
      <c r="AS52" s="97" t="str">
        <f t="shared" si="61"/>
        <v/>
      </c>
      <c r="AT52" s="97" t="str">
        <f t="shared" si="61"/>
        <v/>
      </c>
      <c r="AU52" s="97" t="str">
        <f t="shared" si="61"/>
        <v/>
      </c>
      <c r="AV52" s="97" t="str">
        <f t="shared" si="61"/>
        <v/>
      </c>
      <c r="AW52" s="97" t="str">
        <f t="shared" si="61"/>
        <v/>
      </c>
      <c r="AX52" s="97" t="str">
        <f t="shared" si="61"/>
        <v/>
      </c>
      <c r="AY52" s="97" t="str">
        <f t="shared" si="61"/>
        <v/>
      </c>
      <c r="AZ52" s="97" t="str">
        <f t="shared" si="61"/>
        <v/>
      </c>
      <c r="BA52" s="97" t="str">
        <f t="shared" si="61"/>
        <v/>
      </c>
      <c r="BB52" s="97" t="str">
        <f t="shared" si="61"/>
        <v/>
      </c>
      <c r="BC52" s="97" t="str">
        <f t="shared" si="61"/>
        <v/>
      </c>
      <c r="BD52" s="97" t="str">
        <f t="shared" si="61"/>
        <v/>
      </c>
      <c r="BE52" s="97" t="str">
        <f t="shared" si="61"/>
        <v/>
      </c>
      <c r="BF52" s="97" t="str">
        <f t="shared" si="61"/>
        <v/>
      </c>
      <c r="BG52" s="97" t="str">
        <f t="shared" si="61"/>
        <v/>
      </c>
      <c r="BH52" s="97" t="str">
        <f t="shared" si="61"/>
        <v/>
      </c>
      <c r="BI52" s="97" t="str">
        <f t="shared" si="61"/>
        <v/>
      </c>
      <c r="BJ52" s="97" t="str">
        <f t="shared" si="61"/>
        <v/>
      </c>
      <c r="BK52" s="97" t="str">
        <f t="shared" si="61"/>
        <v/>
      </c>
      <c r="BL52" s="97" t="str">
        <f t="shared" si="61"/>
        <v/>
      </c>
      <c r="BM52" s="97" t="str">
        <f t="shared" si="61"/>
        <v/>
      </c>
      <c r="BN52" s="97" t="str">
        <f t="shared" si="61"/>
        <v/>
      </c>
      <c r="BO52" s="97" t="str">
        <f t="shared" si="61"/>
        <v/>
      </c>
      <c r="BP52" s="97" t="str">
        <f t="shared" si="61"/>
        <v/>
      </c>
      <c r="BQ52" s="97" t="str">
        <f t="shared" si="61"/>
        <v/>
      </c>
      <c r="BR52" s="97" t="str">
        <f t="shared" si="61"/>
        <v/>
      </c>
      <c r="BS52" s="97" t="str">
        <f t="shared" si="61"/>
        <v/>
      </c>
      <c r="BT52" s="97" t="str">
        <f t="shared" si="61"/>
        <v/>
      </c>
      <c r="BU52" s="97" t="str">
        <f t="shared" si="61"/>
        <v/>
      </c>
      <c r="BV52" s="97" t="str">
        <f t="shared" si="61"/>
        <v/>
      </c>
      <c r="BW52" s="97" t="str">
        <f t="shared" si="61"/>
        <v/>
      </c>
      <c r="BX52" s="97" t="str">
        <f t="shared" si="61"/>
        <v/>
      </c>
      <c r="BY52" s="97" t="str">
        <f t="shared" si="61"/>
        <v/>
      </c>
      <c r="BZ52" s="97" t="str">
        <f t="shared" si="61"/>
        <v/>
      </c>
      <c r="CA52" s="97" t="str">
        <f t="shared" si="61"/>
        <v/>
      </c>
      <c r="CB52" s="97" t="str">
        <f t="shared" si="61"/>
        <v/>
      </c>
      <c r="CC52" s="97" t="str">
        <f t="shared" si="61"/>
        <v/>
      </c>
      <c r="CD52" s="97" t="str">
        <f t="shared" si="61"/>
        <v/>
      </c>
      <c r="CE52" s="97" t="str">
        <f t="shared" si="61"/>
        <v/>
      </c>
      <c r="CF52" s="97" t="str">
        <f t="shared" si="61"/>
        <v/>
      </c>
      <c r="CG52" s="97" t="str">
        <f t="shared" si="61"/>
        <v/>
      </c>
      <c r="CH52" s="97" t="str">
        <f t="shared" si="61"/>
        <v/>
      </c>
      <c r="CI52" s="97" t="str">
        <f t="shared" si="61"/>
        <v/>
      </c>
      <c r="CJ52" s="97" t="str">
        <f t="shared" si="61"/>
        <v/>
      </c>
      <c r="CK52" s="97" t="str">
        <f t="shared" si="61"/>
        <v/>
      </c>
      <c r="CL52" s="97" t="str">
        <f t="shared" si="61"/>
        <v/>
      </c>
      <c r="CM52" s="97" t="str">
        <f t="shared" si="61"/>
        <v/>
      </c>
      <c r="CN52" s="97" t="str">
        <f t="shared" si="61"/>
        <v/>
      </c>
      <c r="CO52" s="97" t="str">
        <f t="shared" si="61"/>
        <v/>
      </c>
      <c r="CP52" s="97" t="str">
        <f t="shared" si="61"/>
        <v/>
      </c>
      <c r="CQ52" s="97" t="str">
        <f t="shared" si="61"/>
        <v/>
      </c>
      <c r="CR52" s="97" t="str">
        <f t="shared" si="61"/>
        <v/>
      </c>
      <c r="CS52" s="97" t="str">
        <f t="shared" si="61"/>
        <v/>
      </c>
      <c r="CT52" s="97" t="str">
        <f t="shared" si="61"/>
        <v/>
      </c>
      <c r="CU52" s="97" t="str">
        <f t="shared" si="61"/>
        <v/>
      </c>
      <c r="CV52" s="97" t="str">
        <f t="shared" si="61"/>
        <v/>
      </c>
      <c r="CW52" s="97" t="str">
        <f t="shared" si="61"/>
        <v/>
      </c>
      <c r="CX52" s="97" t="str">
        <f t="shared" si="61"/>
        <v/>
      </c>
      <c r="CY52" s="97" t="str">
        <f t="shared" si="61"/>
        <v/>
      </c>
      <c r="CZ52" s="97" t="str">
        <f t="shared" si="61"/>
        <v/>
      </c>
      <c r="DA52" s="97" t="str">
        <f t="shared" si="61"/>
        <v/>
      </c>
      <c r="DB52" s="97" t="str">
        <f t="shared" si="61"/>
        <v/>
      </c>
      <c r="DC52" s="97" t="str">
        <f t="shared" si="61"/>
        <v/>
      </c>
      <c r="DD52" s="97" t="str">
        <f t="shared" si="61"/>
        <v/>
      </c>
      <c r="DE52" s="97" t="str">
        <f t="shared" si="61"/>
        <v/>
      </c>
      <c r="DF52" s="97" t="str">
        <f t="shared" si="61"/>
        <v/>
      </c>
      <c r="DG52" s="97" t="str">
        <f t="shared" si="61"/>
        <v/>
      </c>
      <c r="DH52" s="97" t="str">
        <f t="shared" si="61"/>
        <v/>
      </c>
      <c r="DI52" s="97" t="str">
        <f t="shared" si="61"/>
        <v/>
      </c>
      <c r="DJ52" s="97" t="str">
        <f t="shared" si="61"/>
        <v/>
      </c>
    </row>
    <row r="53" spans="1:114" ht="13.5" customHeight="1">
      <c r="A53" s="89">
        <f>Cálculadora!G53</f>
        <v>0</v>
      </c>
      <c r="B53" s="89" t="str">
        <f t="shared" si="2"/>
        <v/>
      </c>
      <c r="C53" s="90" t="str">
        <f t="shared" si="3"/>
        <v/>
      </c>
      <c r="D53" s="90" t="str">
        <f t="shared" si="4"/>
        <v/>
      </c>
      <c r="E53" s="90" t="str">
        <f t="shared" si="5"/>
        <v/>
      </c>
      <c r="F53" s="90" t="str">
        <f t="shared" si="6"/>
        <v/>
      </c>
      <c r="G53" s="98" t="str">
        <f t="shared" si="7"/>
        <v/>
      </c>
      <c r="H53" s="89">
        <f t="shared" si="8"/>
        <v>0</v>
      </c>
      <c r="I53" s="89">
        <f t="shared" si="9"/>
        <v>0</v>
      </c>
      <c r="J53" s="93" t="str">
        <f t="shared" si="10"/>
        <v/>
      </c>
      <c r="M53" s="96" t="b">
        <f t="shared" si="11"/>
        <v>0</v>
      </c>
      <c r="N53" s="97" t="e">
        <f t="shared" ref="N53:DJ53" si="62">IF(N$1&gt;$L$2,   "",   IF(N$1=$L$2,  1,  IF($L$2-N$1=$L$1-$M53, $L$3^($L$1-$M53), ($L$3*N54*O54/(N54+($L$3-1)*O54) ))))</f>
        <v>#DIV/0!</v>
      </c>
      <c r="O53" s="97" t="e">
        <f t="shared" si="62"/>
        <v>#DIV/0!</v>
      </c>
      <c r="P53" s="97" t="e">
        <f t="shared" si="62"/>
        <v>#DIV/0!</v>
      </c>
      <c r="Q53" s="97" t="e">
        <f t="shared" si="62"/>
        <v>#DIV/0!</v>
      </c>
      <c r="R53" s="97">
        <f t="shared" si="62"/>
        <v>1</v>
      </c>
      <c r="S53" s="97" t="str">
        <f t="shared" si="62"/>
        <v/>
      </c>
      <c r="T53" s="97" t="str">
        <f t="shared" si="62"/>
        <v/>
      </c>
      <c r="U53" s="97" t="str">
        <f t="shared" si="62"/>
        <v/>
      </c>
      <c r="V53" s="97" t="str">
        <f t="shared" si="62"/>
        <v/>
      </c>
      <c r="W53" s="97" t="str">
        <f t="shared" si="62"/>
        <v/>
      </c>
      <c r="X53" s="97" t="str">
        <f t="shared" si="62"/>
        <v/>
      </c>
      <c r="Y53" s="97" t="str">
        <f t="shared" si="62"/>
        <v/>
      </c>
      <c r="Z53" s="97" t="str">
        <f t="shared" si="62"/>
        <v/>
      </c>
      <c r="AA53" s="97" t="str">
        <f t="shared" si="62"/>
        <v/>
      </c>
      <c r="AB53" s="97" t="str">
        <f t="shared" si="62"/>
        <v/>
      </c>
      <c r="AC53" s="97" t="str">
        <f t="shared" si="62"/>
        <v/>
      </c>
      <c r="AD53" s="97" t="str">
        <f t="shared" si="62"/>
        <v/>
      </c>
      <c r="AE53" s="97" t="str">
        <f t="shared" si="62"/>
        <v/>
      </c>
      <c r="AF53" s="97" t="str">
        <f t="shared" si="62"/>
        <v/>
      </c>
      <c r="AG53" s="97" t="str">
        <f t="shared" si="62"/>
        <v/>
      </c>
      <c r="AH53" s="97" t="str">
        <f t="shared" si="62"/>
        <v/>
      </c>
      <c r="AI53" s="97" t="str">
        <f t="shared" si="62"/>
        <v/>
      </c>
      <c r="AJ53" s="97" t="str">
        <f t="shared" si="62"/>
        <v/>
      </c>
      <c r="AK53" s="97" t="str">
        <f t="shared" si="62"/>
        <v/>
      </c>
      <c r="AL53" s="97" t="str">
        <f t="shared" si="62"/>
        <v/>
      </c>
      <c r="AM53" s="97" t="str">
        <f t="shared" si="62"/>
        <v/>
      </c>
      <c r="AN53" s="97" t="str">
        <f t="shared" si="62"/>
        <v/>
      </c>
      <c r="AO53" s="97" t="str">
        <f t="shared" si="62"/>
        <v/>
      </c>
      <c r="AP53" s="97" t="str">
        <f t="shared" si="62"/>
        <v/>
      </c>
      <c r="AQ53" s="97" t="str">
        <f t="shared" si="62"/>
        <v/>
      </c>
      <c r="AR53" s="97" t="str">
        <f t="shared" si="62"/>
        <v/>
      </c>
      <c r="AS53" s="97" t="str">
        <f t="shared" si="62"/>
        <v/>
      </c>
      <c r="AT53" s="97" t="str">
        <f t="shared" si="62"/>
        <v/>
      </c>
      <c r="AU53" s="97" t="str">
        <f t="shared" si="62"/>
        <v/>
      </c>
      <c r="AV53" s="97" t="str">
        <f t="shared" si="62"/>
        <v/>
      </c>
      <c r="AW53" s="97" t="str">
        <f t="shared" si="62"/>
        <v/>
      </c>
      <c r="AX53" s="97" t="str">
        <f t="shared" si="62"/>
        <v/>
      </c>
      <c r="AY53" s="97" t="str">
        <f t="shared" si="62"/>
        <v/>
      </c>
      <c r="AZ53" s="97" t="str">
        <f t="shared" si="62"/>
        <v/>
      </c>
      <c r="BA53" s="97" t="str">
        <f t="shared" si="62"/>
        <v/>
      </c>
      <c r="BB53" s="97" t="str">
        <f t="shared" si="62"/>
        <v/>
      </c>
      <c r="BC53" s="97" t="str">
        <f t="shared" si="62"/>
        <v/>
      </c>
      <c r="BD53" s="97" t="str">
        <f t="shared" si="62"/>
        <v/>
      </c>
      <c r="BE53" s="97" t="str">
        <f t="shared" si="62"/>
        <v/>
      </c>
      <c r="BF53" s="97" t="str">
        <f t="shared" si="62"/>
        <v/>
      </c>
      <c r="BG53" s="97" t="str">
        <f t="shared" si="62"/>
        <v/>
      </c>
      <c r="BH53" s="97" t="str">
        <f t="shared" si="62"/>
        <v/>
      </c>
      <c r="BI53" s="97" t="str">
        <f t="shared" si="62"/>
        <v/>
      </c>
      <c r="BJ53" s="97" t="str">
        <f t="shared" si="62"/>
        <v/>
      </c>
      <c r="BK53" s="97" t="str">
        <f t="shared" si="62"/>
        <v/>
      </c>
      <c r="BL53" s="97" t="str">
        <f t="shared" si="62"/>
        <v/>
      </c>
      <c r="BM53" s="97" t="str">
        <f t="shared" si="62"/>
        <v/>
      </c>
      <c r="BN53" s="97" t="str">
        <f t="shared" si="62"/>
        <v/>
      </c>
      <c r="BO53" s="97" t="str">
        <f t="shared" si="62"/>
        <v/>
      </c>
      <c r="BP53" s="97" t="str">
        <f t="shared" si="62"/>
        <v/>
      </c>
      <c r="BQ53" s="97" t="str">
        <f t="shared" si="62"/>
        <v/>
      </c>
      <c r="BR53" s="97" t="str">
        <f t="shared" si="62"/>
        <v/>
      </c>
      <c r="BS53" s="97" t="str">
        <f t="shared" si="62"/>
        <v/>
      </c>
      <c r="BT53" s="97" t="str">
        <f t="shared" si="62"/>
        <v/>
      </c>
      <c r="BU53" s="97" t="str">
        <f t="shared" si="62"/>
        <v/>
      </c>
      <c r="BV53" s="97" t="str">
        <f t="shared" si="62"/>
        <v/>
      </c>
      <c r="BW53" s="97" t="str">
        <f t="shared" si="62"/>
        <v/>
      </c>
      <c r="BX53" s="97" t="str">
        <f t="shared" si="62"/>
        <v/>
      </c>
      <c r="BY53" s="97" t="str">
        <f t="shared" si="62"/>
        <v/>
      </c>
      <c r="BZ53" s="97" t="str">
        <f t="shared" si="62"/>
        <v/>
      </c>
      <c r="CA53" s="97" t="str">
        <f t="shared" si="62"/>
        <v/>
      </c>
      <c r="CB53" s="97" t="str">
        <f t="shared" si="62"/>
        <v/>
      </c>
      <c r="CC53" s="97" t="str">
        <f t="shared" si="62"/>
        <v/>
      </c>
      <c r="CD53" s="97" t="str">
        <f t="shared" si="62"/>
        <v/>
      </c>
      <c r="CE53" s="97" t="str">
        <f t="shared" si="62"/>
        <v/>
      </c>
      <c r="CF53" s="97" t="str">
        <f t="shared" si="62"/>
        <v/>
      </c>
      <c r="CG53" s="97" t="str">
        <f t="shared" si="62"/>
        <v/>
      </c>
      <c r="CH53" s="97" t="str">
        <f t="shared" si="62"/>
        <v/>
      </c>
      <c r="CI53" s="97" t="str">
        <f t="shared" si="62"/>
        <v/>
      </c>
      <c r="CJ53" s="97" t="str">
        <f t="shared" si="62"/>
        <v/>
      </c>
      <c r="CK53" s="97" t="str">
        <f t="shared" si="62"/>
        <v/>
      </c>
      <c r="CL53" s="97" t="str">
        <f t="shared" si="62"/>
        <v/>
      </c>
      <c r="CM53" s="97" t="str">
        <f t="shared" si="62"/>
        <v/>
      </c>
      <c r="CN53" s="97" t="str">
        <f t="shared" si="62"/>
        <v/>
      </c>
      <c r="CO53" s="97" t="str">
        <f t="shared" si="62"/>
        <v/>
      </c>
      <c r="CP53" s="97" t="str">
        <f t="shared" si="62"/>
        <v/>
      </c>
      <c r="CQ53" s="97" t="str">
        <f t="shared" si="62"/>
        <v/>
      </c>
      <c r="CR53" s="97" t="str">
        <f t="shared" si="62"/>
        <v/>
      </c>
      <c r="CS53" s="97" t="str">
        <f t="shared" si="62"/>
        <v/>
      </c>
      <c r="CT53" s="97" t="str">
        <f t="shared" si="62"/>
        <v/>
      </c>
      <c r="CU53" s="97" t="str">
        <f t="shared" si="62"/>
        <v/>
      </c>
      <c r="CV53" s="97" t="str">
        <f t="shared" si="62"/>
        <v/>
      </c>
      <c r="CW53" s="97" t="str">
        <f t="shared" si="62"/>
        <v/>
      </c>
      <c r="CX53" s="97" t="str">
        <f t="shared" si="62"/>
        <v/>
      </c>
      <c r="CY53" s="97" t="str">
        <f t="shared" si="62"/>
        <v/>
      </c>
      <c r="CZ53" s="97" t="str">
        <f t="shared" si="62"/>
        <v/>
      </c>
      <c r="DA53" s="97" t="str">
        <f t="shared" si="62"/>
        <v/>
      </c>
      <c r="DB53" s="97" t="str">
        <f t="shared" si="62"/>
        <v/>
      </c>
      <c r="DC53" s="97" t="str">
        <f t="shared" si="62"/>
        <v/>
      </c>
      <c r="DD53" s="97" t="str">
        <f t="shared" si="62"/>
        <v/>
      </c>
      <c r="DE53" s="97" t="str">
        <f t="shared" si="62"/>
        <v/>
      </c>
      <c r="DF53" s="97" t="str">
        <f t="shared" si="62"/>
        <v/>
      </c>
      <c r="DG53" s="97" t="str">
        <f t="shared" si="62"/>
        <v/>
      </c>
      <c r="DH53" s="97" t="str">
        <f t="shared" si="62"/>
        <v/>
      </c>
      <c r="DI53" s="97" t="str">
        <f t="shared" si="62"/>
        <v/>
      </c>
      <c r="DJ53" s="97" t="str">
        <f t="shared" si="62"/>
        <v/>
      </c>
    </row>
    <row r="54" spans="1:114" ht="13.5" customHeight="1">
      <c r="A54" s="89">
        <f>Cálculadora!G54</f>
        <v>0</v>
      </c>
      <c r="B54" s="89" t="str">
        <f t="shared" si="2"/>
        <v/>
      </c>
      <c r="C54" s="90" t="str">
        <f t="shared" si="3"/>
        <v/>
      </c>
      <c r="D54" s="90" t="str">
        <f t="shared" si="4"/>
        <v/>
      </c>
      <c r="E54" s="90" t="str">
        <f t="shared" si="5"/>
        <v/>
      </c>
      <c r="F54" s="90" t="str">
        <f t="shared" si="6"/>
        <v/>
      </c>
      <c r="G54" s="98" t="str">
        <f t="shared" si="7"/>
        <v/>
      </c>
      <c r="H54" s="89">
        <f t="shared" si="8"/>
        <v>0</v>
      </c>
      <c r="I54" s="89">
        <f t="shared" si="9"/>
        <v>0</v>
      </c>
      <c r="J54" s="93" t="str">
        <f t="shared" si="10"/>
        <v/>
      </c>
      <c r="M54" s="96" t="b">
        <f t="shared" si="11"/>
        <v>0</v>
      </c>
      <c r="N54" s="97" t="e">
        <f t="shared" ref="N54:DJ54" si="63">IF(N$1&gt;$L$2,   "",   IF(N$1=$L$2,  1,  IF($L$2-N$1=$L$1-$M54, $L$3^($L$1-$M54), ($L$3*N55*O55/(N55+($L$3-1)*O55) ))))</f>
        <v>#DIV/0!</v>
      </c>
      <c r="O54" s="97" t="e">
        <f t="shared" si="63"/>
        <v>#DIV/0!</v>
      </c>
      <c r="P54" s="97" t="e">
        <f t="shared" si="63"/>
        <v>#DIV/0!</v>
      </c>
      <c r="Q54" s="97" t="e">
        <f t="shared" si="63"/>
        <v>#DIV/0!</v>
      </c>
      <c r="R54" s="97">
        <f t="shared" si="63"/>
        <v>1</v>
      </c>
      <c r="S54" s="97" t="str">
        <f t="shared" si="63"/>
        <v/>
      </c>
      <c r="T54" s="97" t="str">
        <f t="shared" si="63"/>
        <v/>
      </c>
      <c r="U54" s="97" t="str">
        <f t="shared" si="63"/>
        <v/>
      </c>
      <c r="V54" s="97" t="str">
        <f t="shared" si="63"/>
        <v/>
      </c>
      <c r="W54" s="97" t="str">
        <f t="shared" si="63"/>
        <v/>
      </c>
      <c r="X54" s="97" t="str">
        <f t="shared" si="63"/>
        <v/>
      </c>
      <c r="Y54" s="97" t="str">
        <f t="shared" si="63"/>
        <v/>
      </c>
      <c r="Z54" s="97" t="str">
        <f t="shared" si="63"/>
        <v/>
      </c>
      <c r="AA54" s="97" t="str">
        <f t="shared" si="63"/>
        <v/>
      </c>
      <c r="AB54" s="97" t="str">
        <f t="shared" si="63"/>
        <v/>
      </c>
      <c r="AC54" s="97" t="str">
        <f t="shared" si="63"/>
        <v/>
      </c>
      <c r="AD54" s="97" t="str">
        <f t="shared" si="63"/>
        <v/>
      </c>
      <c r="AE54" s="97" t="str">
        <f t="shared" si="63"/>
        <v/>
      </c>
      <c r="AF54" s="97" t="str">
        <f t="shared" si="63"/>
        <v/>
      </c>
      <c r="AG54" s="97" t="str">
        <f t="shared" si="63"/>
        <v/>
      </c>
      <c r="AH54" s="97" t="str">
        <f t="shared" si="63"/>
        <v/>
      </c>
      <c r="AI54" s="97" t="str">
        <f t="shared" si="63"/>
        <v/>
      </c>
      <c r="AJ54" s="97" t="str">
        <f t="shared" si="63"/>
        <v/>
      </c>
      <c r="AK54" s="97" t="str">
        <f t="shared" si="63"/>
        <v/>
      </c>
      <c r="AL54" s="97" t="str">
        <f t="shared" si="63"/>
        <v/>
      </c>
      <c r="AM54" s="97" t="str">
        <f t="shared" si="63"/>
        <v/>
      </c>
      <c r="AN54" s="97" t="str">
        <f t="shared" si="63"/>
        <v/>
      </c>
      <c r="AO54" s="97" t="str">
        <f t="shared" si="63"/>
        <v/>
      </c>
      <c r="AP54" s="97" t="str">
        <f t="shared" si="63"/>
        <v/>
      </c>
      <c r="AQ54" s="97" t="str">
        <f t="shared" si="63"/>
        <v/>
      </c>
      <c r="AR54" s="97" t="str">
        <f t="shared" si="63"/>
        <v/>
      </c>
      <c r="AS54" s="97" t="str">
        <f t="shared" si="63"/>
        <v/>
      </c>
      <c r="AT54" s="97" t="str">
        <f t="shared" si="63"/>
        <v/>
      </c>
      <c r="AU54" s="97" t="str">
        <f t="shared" si="63"/>
        <v/>
      </c>
      <c r="AV54" s="97" t="str">
        <f t="shared" si="63"/>
        <v/>
      </c>
      <c r="AW54" s="97" t="str">
        <f t="shared" si="63"/>
        <v/>
      </c>
      <c r="AX54" s="97" t="str">
        <f t="shared" si="63"/>
        <v/>
      </c>
      <c r="AY54" s="97" t="str">
        <f t="shared" si="63"/>
        <v/>
      </c>
      <c r="AZ54" s="97" t="str">
        <f t="shared" si="63"/>
        <v/>
      </c>
      <c r="BA54" s="97" t="str">
        <f t="shared" si="63"/>
        <v/>
      </c>
      <c r="BB54" s="97" t="str">
        <f t="shared" si="63"/>
        <v/>
      </c>
      <c r="BC54" s="97" t="str">
        <f t="shared" si="63"/>
        <v/>
      </c>
      <c r="BD54" s="97" t="str">
        <f t="shared" si="63"/>
        <v/>
      </c>
      <c r="BE54" s="97" t="str">
        <f t="shared" si="63"/>
        <v/>
      </c>
      <c r="BF54" s="97" t="str">
        <f t="shared" si="63"/>
        <v/>
      </c>
      <c r="BG54" s="97" t="str">
        <f t="shared" si="63"/>
        <v/>
      </c>
      <c r="BH54" s="97" t="str">
        <f t="shared" si="63"/>
        <v/>
      </c>
      <c r="BI54" s="97" t="str">
        <f t="shared" si="63"/>
        <v/>
      </c>
      <c r="BJ54" s="97" t="str">
        <f t="shared" si="63"/>
        <v/>
      </c>
      <c r="BK54" s="97" t="str">
        <f t="shared" si="63"/>
        <v/>
      </c>
      <c r="BL54" s="97" t="str">
        <f t="shared" si="63"/>
        <v/>
      </c>
      <c r="BM54" s="97" t="str">
        <f t="shared" si="63"/>
        <v/>
      </c>
      <c r="BN54" s="97" t="str">
        <f t="shared" si="63"/>
        <v/>
      </c>
      <c r="BO54" s="97" t="str">
        <f t="shared" si="63"/>
        <v/>
      </c>
      <c r="BP54" s="97" t="str">
        <f t="shared" si="63"/>
        <v/>
      </c>
      <c r="BQ54" s="97" t="str">
        <f t="shared" si="63"/>
        <v/>
      </c>
      <c r="BR54" s="97" t="str">
        <f t="shared" si="63"/>
        <v/>
      </c>
      <c r="BS54" s="97" t="str">
        <f t="shared" si="63"/>
        <v/>
      </c>
      <c r="BT54" s="97" t="str">
        <f t="shared" si="63"/>
        <v/>
      </c>
      <c r="BU54" s="97" t="str">
        <f t="shared" si="63"/>
        <v/>
      </c>
      <c r="BV54" s="97" t="str">
        <f t="shared" si="63"/>
        <v/>
      </c>
      <c r="BW54" s="97" t="str">
        <f t="shared" si="63"/>
        <v/>
      </c>
      <c r="BX54" s="97" t="str">
        <f t="shared" si="63"/>
        <v/>
      </c>
      <c r="BY54" s="97" t="str">
        <f t="shared" si="63"/>
        <v/>
      </c>
      <c r="BZ54" s="97" t="str">
        <f t="shared" si="63"/>
        <v/>
      </c>
      <c r="CA54" s="97" t="str">
        <f t="shared" si="63"/>
        <v/>
      </c>
      <c r="CB54" s="97" t="str">
        <f t="shared" si="63"/>
        <v/>
      </c>
      <c r="CC54" s="97" t="str">
        <f t="shared" si="63"/>
        <v/>
      </c>
      <c r="CD54" s="97" t="str">
        <f t="shared" si="63"/>
        <v/>
      </c>
      <c r="CE54" s="97" t="str">
        <f t="shared" si="63"/>
        <v/>
      </c>
      <c r="CF54" s="97" t="str">
        <f t="shared" si="63"/>
        <v/>
      </c>
      <c r="CG54" s="97" t="str">
        <f t="shared" si="63"/>
        <v/>
      </c>
      <c r="CH54" s="97" t="str">
        <f t="shared" si="63"/>
        <v/>
      </c>
      <c r="CI54" s="97" t="str">
        <f t="shared" si="63"/>
        <v/>
      </c>
      <c r="CJ54" s="97" t="str">
        <f t="shared" si="63"/>
        <v/>
      </c>
      <c r="CK54" s="97" t="str">
        <f t="shared" si="63"/>
        <v/>
      </c>
      <c r="CL54" s="97" t="str">
        <f t="shared" si="63"/>
        <v/>
      </c>
      <c r="CM54" s="97" t="str">
        <f t="shared" si="63"/>
        <v/>
      </c>
      <c r="CN54" s="97" t="str">
        <f t="shared" si="63"/>
        <v/>
      </c>
      <c r="CO54" s="97" t="str">
        <f t="shared" si="63"/>
        <v/>
      </c>
      <c r="CP54" s="97" t="str">
        <f t="shared" si="63"/>
        <v/>
      </c>
      <c r="CQ54" s="97" t="str">
        <f t="shared" si="63"/>
        <v/>
      </c>
      <c r="CR54" s="97" t="str">
        <f t="shared" si="63"/>
        <v/>
      </c>
      <c r="CS54" s="97" t="str">
        <f t="shared" si="63"/>
        <v/>
      </c>
      <c r="CT54" s="97" t="str">
        <f t="shared" si="63"/>
        <v/>
      </c>
      <c r="CU54" s="97" t="str">
        <f t="shared" si="63"/>
        <v/>
      </c>
      <c r="CV54" s="97" t="str">
        <f t="shared" si="63"/>
        <v/>
      </c>
      <c r="CW54" s="97" t="str">
        <f t="shared" si="63"/>
        <v/>
      </c>
      <c r="CX54" s="97" t="str">
        <f t="shared" si="63"/>
        <v/>
      </c>
      <c r="CY54" s="97" t="str">
        <f t="shared" si="63"/>
        <v/>
      </c>
      <c r="CZ54" s="97" t="str">
        <f t="shared" si="63"/>
        <v/>
      </c>
      <c r="DA54" s="97" t="str">
        <f t="shared" si="63"/>
        <v/>
      </c>
      <c r="DB54" s="97" t="str">
        <f t="shared" si="63"/>
        <v/>
      </c>
      <c r="DC54" s="97" t="str">
        <f t="shared" si="63"/>
        <v/>
      </c>
      <c r="DD54" s="97" t="str">
        <f t="shared" si="63"/>
        <v/>
      </c>
      <c r="DE54" s="97" t="str">
        <f t="shared" si="63"/>
        <v/>
      </c>
      <c r="DF54" s="97" t="str">
        <f t="shared" si="63"/>
        <v/>
      </c>
      <c r="DG54" s="97" t="str">
        <f t="shared" si="63"/>
        <v/>
      </c>
      <c r="DH54" s="97" t="str">
        <f t="shared" si="63"/>
        <v/>
      </c>
      <c r="DI54" s="97" t="str">
        <f t="shared" si="63"/>
        <v/>
      </c>
      <c r="DJ54" s="97" t="str">
        <f t="shared" si="63"/>
        <v/>
      </c>
    </row>
    <row r="55" spans="1:114" ht="13.5" customHeight="1">
      <c r="A55" s="89">
        <f>Cálculadora!G55</f>
        <v>0</v>
      </c>
      <c r="B55" s="89" t="str">
        <f t="shared" si="2"/>
        <v/>
      </c>
      <c r="C55" s="90" t="str">
        <f t="shared" si="3"/>
        <v/>
      </c>
      <c r="D55" s="90" t="str">
        <f t="shared" si="4"/>
        <v/>
      </c>
      <c r="E55" s="90" t="str">
        <f t="shared" si="5"/>
        <v/>
      </c>
      <c r="F55" s="90" t="str">
        <f t="shared" si="6"/>
        <v/>
      </c>
      <c r="G55" s="98" t="str">
        <f t="shared" si="7"/>
        <v/>
      </c>
      <c r="H55" s="89">
        <f t="shared" si="8"/>
        <v>0</v>
      </c>
      <c r="I55" s="89">
        <f t="shared" si="9"/>
        <v>0</v>
      </c>
      <c r="J55" s="93" t="str">
        <f t="shared" si="10"/>
        <v/>
      </c>
      <c r="M55" s="96" t="b">
        <f t="shared" si="11"/>
        <v>0</v>
      </c>
      <c r="N55" s="97" t="e">
        <f t="shared" ref="N55:DJ55" si="64">IF(N$1&gt;$L$2,   "",   IF(N$1=$L$2,  1,  IF($L$2-N$1=$L$1-$M55, $L$3^($L$1-$M55), ($L$3*N56*O56/(N56+($L$3-1)*O56) ))))</f>
        <v>#DIV/0!</v>
      </c>
      <c r="O55" s="97" t="e">
        <f t="shared" si="64"/>
        <v>#DIV/0!</v>
      </c>
      <c r="P55" s="97" t="e">
        <f t="shared" si="64"/>
        <v>#DIV/0!</v>
      </c>
      <c r="Q55" s="97" t="e">
        <f t="shared" si="64"/>
        <v>#DIV/0!</v>
      </c>
      <c r="R55" s="97">
        <f t="shared" si="64"/>
        <v>1</v>
      </c>
      <c r="S55" s="97" t="str">
        <f t="shared" si="64"/>
        <v/>
      </c>
      <c r="T55" s="97" t="str">
        <f t="shared" si="64"/>
        <v/>
      </c>
      <c r="U55" s="97" t="str">
        <f t="shared" si="64"/>
        <v/>
      </c>
      <c r="V55" s="97" t="str">
        <f t="shared" si="64"/>
        <v/>
      </c>
      <c r="W55" s="97" t="str">
        <f t="shared" si="64"/>
        <v/>
      </c>
      <c r="X55" s="97" t="str">
        <f t="shared" si="64"/>
        <v/>
      </c>
      <c r="Y55" s="97" t="str">
        <f t="shared" si="64"/>
        <v/>
      </c>
      <c r="Z55" s="97" t="str">
        <f t="shared" si="64"/>
        <v/>
      </c>
      <c r="AA55" s="97" t="str">
        <f t="shared" si="64"/>
        <v/>
      </c>
      <c r="AB55" s="97" t="str">
        <f t="shared" si="64"/>
        <v/>
      </c>
      <c r="AC55" s="97" t="str">
        <f t="shared" si="64"/>
        <v/>
      </c>
      <c r="AD55" s="97" t="str">
        <f t="shared" si="64"/>
        <v/>
      </c>
      <c r="AE55" s="97" t="str">
        <f t="shared" si="64"/>
        <v/>
      </c>
      <c r="AF55" s="97" t="str">
        <f t="shared" si="64"/>
        <v/>
      </c>
      <c r="AG55" s="97" t="str">
        <f t="shared" si="64"/>
        <v/>
      </c>
      <c r="AH55" s="97" t="str">
        <f t="shared" si="64"/>
        <v/>
      </c>
      <c r="AI55" s="97" t="str">
        <f t="shared" si="64"/>
        <v/>
      </c>
      <c r="AJ55" s="97" t="str">
        <f t="shared" si="64"/>
        <v/>
      </c>
      <c r="AK55" s="97" t="str">
        <f t="shared" si="64"/>
        <v/>
      </c>
      <c r="AL55" s="97" t="str">
        <f t="shared" si="64"/>
        <v/>
      </c>
      <c r="AM55" s="97" t="str">
        <f t="shared" si="64"/>
        <v/>
      </c>
      <c r="AN55" s="97" t="str">
        <f t="shared" si="64"/>
        <v/>
      </c>
      <c r="AO55" s="97" t="str">
        <f t="shared" si="64"/>
        <v/>
      </c>
      <c r="AP55" s="97" t="str">
        <f t="shared" si="64"/>
        <v/>
      </c>
      <c r="AQ55" s="97" t="str">
        <f t="shared" si="64"/>
        <v/>
      </c>
      <c r="AR55" s="97" t="str">
        <f t="shared" si="64"/>
        <v/>
      </c>
      <c r="AS55" s="97" t="str">
        <f t="shared" si="64"/>
        <v/>
      </c>
      <c r="AT55" s="97" t="str">
        <f t="shared" si="64"/>
        <v/>
      </c>
      <c r="AU55" s="97" t="str">
        <f t="shared" si="64"/>
        <v/>
      </c>
      <c r="AV55" s="97" t="str">
        <f t="shared" si="64"/>
        <v/>
      </c>
      <c r="AW55" s="97" t="str">
        <f t="shared" si="64"/>
        <v/>
      </c>
      <c r="AX55" s="97" t="str">
        <f t="shared" si="64"/>
        <v/>
      </c>
      <c r="AY55" s="97" t="str">
        <f t="shared" si="64"/>
        <v/>
      </c>
      <c r="AZ55" s="97" t="str">
        <f t="shared" si="64"/>
        <v/>
      </c>
      <c r="BA55" s="97" t="str">
        <f t="shared" si="64"/>
        <v/>
      </c>
      <c r="BB55" s="97" t="str">
        <f t="shared" si="64"/>
        <v/>
      </c>
      <c r="BC55" s="97" t="str">
        <f t="shared" si="64"/>
        <v/>
      </c>
      <c r="BD55" s="97" t="str">
        <f t="shared" si="64"/>
        <v/>
      </c>
      <c r="BE55" s="97" t="str">
        <f t="shared" si="64"/>
        <v/>
      </c>
      <c r="BF55" s="97" t="str">
        <f t="shared" si="64"/>
        <v/>
      </c>
      <c r="BG55" s="97" t="str">
        <f t="shared" si="64"/>
        <v/>
      </c>
      <c r="BH55" s="97" t="str">
        <f t="shared" si="64"/>
        <v/>
      </c>
      <c r="BI55" s="97" t="str">
        <f t="shared" si="64"/>
        <v/>
      </c>
      <c r="BJ55" s="97" t="str">
        <f t="shared" si="64"/>
        <v/>
      </c>
      <c r="BK55" s="97" t="str">
        <f t="shared" si="64"/>
        <v/>
      </c>
      <c r="BL55" s="97" t="str">
        <f t="shared" si="64"/>
        <v/>
      </c>
      <c r="BM55" s="97" t="str">
        <f t="shared" si="64"/>
        <v/>
      </c>
      <c r="BN55" s="97" t="str">
        <f t="shared" si="64"/>
        <v/>
      </c>
      <c r="BO55" s="97" t="str">
        <f t="shared" si="64"/>
        <v/>
      </c>
      <c r="BP55" s="97" t="str">
        <f t="shared" si="64"/>
        <v/>
      </c>
      <c r="BQ55" s="97" t="str">
        <f t="shared" si="64"/>
        <v/>
      </c>
      <c r="BR55" s="97" t="str">
        <f t="shared" si="64"/>
        <v/>
      </c>
      <c r="BS55" s="97" t="str">
        <f t="shared" si="64"/>
        <v/>
      </c>
      <c r="BT55" s="97" t="str">
        <f t="shared" si="64"/>
        <v/>
      </c>
      <c r="BU55" s="97" t="str">
        <f t="shared" si="64"/>
        <v/>
      </c>
      <c r="BV55" s="97" t="str">
        <f t="shared" si="64"/>
        <v/>
      </c>
      <c r="BW55" s="97" t="str">
        <f t="shared" si="64"/>
        <v/>
      </c>
      <c r="BX55" s="97" t="str">
        <f t="shared" si="64"/>
        <v/>
      </c>
      <c r="BY55" s="97" t="str">
        <f t="shared" si="64"/>
        <v/>
      </c>
      <c r="BZ55" s="97" t="str">
        <f t="shared" si="64"/>
        <v/>
      </c>
      <c r="CA55" s="97" t="str">
        <f t="shared" si="64"/>
        <v/>
      </c>
      <c r="CB55" s="97" t="str">
        <f t="shared" si="64"/>
        <v/>
      </c>
      <c r="CC55" s="97" t="str">
        <f t="shared" si="64"/>
        <v/>
      </c>
      <c r="CD55" s="97" t="str">
        <f t="shared" si="64"/>
        <v/>
      </c>
      <c r="CE55" s="97" t="str">
        <f t="shared" si="64"/>
        <v/>
      </c>
      <c r="CF55" s="97" t="str">
        <f t="shared" si="64"/>
        <v/>
      </c>
      <c r="CG55" s="97" t="str">
        <f t="shared" si="64"/>
        <v/>
      </c>
      <c r="CH55" s="97" t="str">
        <f t="shared" si="64"/>
        <v/>
      </c>
      <c r="CI55" s="97" t="str">
        <f t="shared" si="64"/>
        <v/>
      </c>
      <c r="CJ55" s="97" t="str">
        <f t="shared" si="64"/>
        <v/>
      </c>
      <c r="CK55" s="97" t="str">
        <f t="shared" si="64"/>
        <v/>
      </c>
      <c r="CL55" s="97" t="str">
        <f t="shared" si="64"/>
        <v/>
      </c>
      <c r="CM55" s="97" t="str">
        <f t="shared" si="64"/>
        <v/>
      </c>
      <c r="CN55" s="97" t="str">
        <f t="shared" si="64"/>
        <v/>
      </c>
      <c r="CO55" s="97" t="str">
        <f t="shared" si="64"/>
        <v/>
      </c>
      <c r="CP55" s="97" t="str">
        <f t="shared" si="64"/>
        <v/>
      </c>
      <c r="CQ55" s="97" t="str">
        <f t="shared" si="64"/>
        <v/>
      </c>
      <c r="CR55" s="97" t="str">
        <f t="shared" si="64"/>
        <v/>
      </c>
      <c r="CS55" s="97" t="str">
        <f t="shared" si="64"/>
        <v/>
      </c>
      <c r="CT55" s="97" t="str">
        <f t="shared" si="64"/>
        <v/>
      </c>
      <c r="CU55" s="97" t="str">
        <f t="shared" si="64"/>
        <v/>
      </c>
      <c r="CV55" s="97" t="str">
        <f t="shared" si="64"/>
        <v/>
      </c>
      <c r="CW55" s="97" t="str">
        <f t="shared" si="64"/>
        <v/>
      </c>
      <c r="CX55" s="97" t="str">
        <f t="shared" si="64"/>
        <v/>
      </c>
      <c r="CY55" s="97" t="str">
        <f t="shared" si="64"/>
        <v/>
      </c>
      <c r="CZ55" s="97" t="str">
        <f t="shared" si="64"/>
        <v/>
      </c>
      <c r="DA55" s="97" t="str">
        <f t="shared" si="64"/>
        <v/>
      </c>
      <c r="DB55" s="97" t="str">
        <f t="shared" si="64"/>
        <v/>
      </c>
      <c r="DC55" s="97" t="str">
        <f t="shared" si="64"/>
        <v/>
      </c>
      <c r="DD55" s="97" t="str">
        <f t="shared" si="64"/>
        <v/>
      </c>
      <c r="DE55" s="97" t="str">
        <f t="shared" si="64"/>
        <v/>
      </c>
      <c r="DF55" s="97" t="str">
        <f t="shared" si="64"/>
        <v/>
      </c>
      <c r="DG55" s="97" t="str">
        <f t="shared" si="64"/>
        <v/>
      </c>
      <c r="DH55" s="97" t="str">
        <f t="shared" si="64"/>
        <v/>
      </c>
      <c r="DI55" s="97" t="str">
        <f t="shared" si="64"/>
        <v/>
      </c>
      <c r="DJ55" s="97" t="str">
        <f t="shared" si="64"/>
        <v/>
      </c>
    </row>
    <row r="56" spans="1:114" ht="13.5" customHeight="1">
      <c r="A56" s="89">
        <f>Cálculadora!G56</f>
        <v>0</v>
      </c>
      <c r="B56" s="89" t="str">
        <f t="shared" si="2"/>
        <v/>
      </c>
      <c r="C56" s="90" t="str">
        <f t="shared" si="3"/>
        <v/>
      </c>
      <c r="D56" s="90" t="str">
        <f t="shared" si="4"/>
        <v/>
      </c>
      <c r="E56" s="90" t="str">
        <f t="shared" si="5"/>
        <v/>
      </c>
      <c r="F56" s="90" t="str">
        <f t="shared" si="6"/>
        <v/>
      </c>
      <c r="G56" s="98" t="str">
        <f t="shared" si="7"/>
        <v/>
      </c>
      <c r="H56" s="89">
        <f t="shared" si="8"/>
        <v>0</v>
      </c>
      <c r="I56" s="89">
        <f t="shared" si="9"/>
        <v>0</v>
      </c>
      <c r="J56" s="93" t="str">
        <f t="shared" si="10"/>
        <v/>
      </c>
      <c r="M56" s="96" t="b">
        <f t="shared" si="11"/>
        <v>0</v>
      </c>
      <c r="N56" s="97" t="e">
        <f t="shared" ref="N56:DJ56" si="65">IF(N$1&gt;$L$2,   "",   IF(N$1=$L$2,  1,  IF($L$2-N$1=$L$1-$M56, $L$3^($L$1-$M56), ($L$3*N57*O57/(N57+($L$3-1)*O57) ))))</f>
        <v>#DIV/0!</v>
      </c>
      <c r="O56" s="97" t="e">
        <f t="shared" si="65"/>
        <v>#DIV/0!</v>
      </c>
      <c r="P56" s="97" t="e">
        <f t="shared" si="65"/>
        <v>#DIV/0!</v>
      </c>
      <c r="Q56" s="97" t="e">
        <f t="shared" si="65"/>
        <v>#DIV/0!</v>
      </c>
      <c r="R56" s="97">
        <f t="shared" si="65"/>
        <v>1</v>
      </c>
      <c r="S56" s="97" t="str">
        <f t="shared" si="65"/>
        <v/>
      </c>
      <c r="T56" s="97" t="str">
        <f t="shared" si="65"/>
        <v/>
      </c>
      <c r="U56" s="97" t="str">
        <f t="shared" si="65"/>
        <v/>
      </c>
      <c r="V56" s="97" t="str">
        <f t="shared" si="65"/>
        <v/>
      </c>
      <c r="W56" s="97" t="str">
        <f t="shared" si="65"/>
        <v/>
      </c>
      <c r="X56" s="97" t="str">
        <f t="shared" si="65"/>
        <v/>
      </c>
      <c r="Y56" s="97" t="str">
        <f t="shared" si="65"/>
        <v/>
      </c>
      <c r="Z56" s="97" t="str">
        <f t="shared" si="65"/>
        <v/>
      </c>
      <c r="AA56" s="97" t="str">
        <f t="shared" si="65"/>
        <v/>
      </c>
      <c r="AB56" s="97" t="str">
        <f t="shared" si="65"/>
        <v/>
      </c>
      <c r="AC56" s="97" t="str">
        <f t="shared" si="65"/>
        <v/>
      </c>
      <c r="AD56" s="97" t="str">
        <f t="shared" si="65"/>
        <v/>
      </c>
      <c r="AE56" s="97" t="str">
        <f t="shared" si="65"/>
        <v/>
      </c>
      <c r="AF56" s="97" t="str">
        <f t="shared" si="65"/>
        <v/>
      </c>
      <c r="AG56" s="97" t="str">
        <f t="shared" si="65"/>
        <v/>
      </c>
      <c r="AH56" s="97" t="str">
        <f t="shared" si="65"/>
        <v/>
      </c>
      <c r="AI56" s="97" t="str">
        <f t="shared" si="65"/>
        <v/>
      </c>
      <c r="AJ56" s="97" t="str">
        <f t="shared" si="65"/>
        <v/>
      </c>
      <c r="AK56" s="97" t="str">
        <f t="shared" si="65"/>
        <v/>
      </c>
      <c r="AL56" s="97" t="str">
        <f t="shared" si="65"/>
        <v/>
      </c>
      <c r="AM56" s="97" t="str">
        <f t="shared" si="65"/>
        <v/>
      </c>
      <c r="AN56" s="97" t="str">
        <f t="shared" si="65"/>
        <v/>
      </c>
      <c r="AO56" s="97" t="str">
        <f t="shared" si="65"/>
        <v/>
      </c>
      <c r="AP56" s="97" t="str">
        <f t="shared" si="65"/>
        <v/>
      </c>
      <c r="AQ56" s="97" t="str">
        <f t="shared" si="65"/>
        <v/>
      </c>
      <c r="AR56" s="97" t="str">
        <f t="shared" si="65"/>
        <v/>
      </c>
      <c r="AS56" s="97" t="str">
        <f t="shared" si="65"/>
        <v/>
      </c>
      <c r="AT56" s="97" t="str">
        <f t="shared" si="65"/>
        <v/>
      </c>
      <c r="AU56" s="97" t="str">
        <f t="shared" si="65"/>
        <v/>
      </c>
      <c r="AV56" s="97" t="str">
        <f t="shared" si="65"/>
        <v/>
      </c>
      <c r="AW56" s="97" t="str">
        <f t="shared" si="65"/>
        <v/>
      </c>
      <c r="AX56" s="97" t="str">
        <f t="shared" si="65"/>
        <v/>
      </c>
      <c r="AY56" s="97" t="str">
        <f t="shared" si="65"/>
        <v/>
      </c>
      <c r="AZ56" s="97" t="str">
        <f t="shared" si="65"/>
        <v/>
      </c>
      <c r="BA56" s="97" t="str">
        <f t="shared" si="65"/>
        <v/>
      </c>
      <c r="BB56" s="97" t="str">
        <f t="shared" si="65"/>
        <v/>
      </c>
      <c r="BC56" s="97" t="str">
        <f t="shared" si="65"/>
        <v/>
      </c>
      <c r="BD56" s="97" t="str">
        <f t="shared" si="65"/>
        <v/>
      </c>
      <c r="BE56" s="97" t="str">
        <f t="shared" si="65"/>
        <v/>
      </c>
      <c r="BF56" s="97" t="str">
        <f t="shared" si="65"/>
        <v/>
      </c>
      <c r="BG56" s="97" t="str">
        <f t="shared" si="65"/>
        <v/>
      </c>
      <c r="BH56" s="97" t="str">
        <f t="shared" si="65"/>
        <v/>
      </c>
      <c r="BI56" s="97" t="str">
        <f t="shared" si="65"/>
        <v/>
      </c>
      <c r="BJ56" s="97" t="str">
        <f t="shared" si="65"/>
        <v/>
      </c>
      <c r="BK56" s="97" t="str">
        <f t="shared" si="65"/>
        <v/>
      </c>
      <c r="BL56" s="97" t="str">
        <f t="shared" si="65"/>
        <v/>
      </c>
      <c r="BM56" s="97" t="str">
        <f t="shared" si="65"/>
        <v/>
      </c>
      <c r="BN56" s="97" t="str">
        <f t="shared" si="65"/>
        <v/>
      </c>
      <c r="BO56" s="97" t="str">
        <f t="shared" si="65"/>
        <v/>
      </c>
      <c r="BP56" s="97" t="str">
        <f t="shared" si="65"/>
        <v/>
      </c>
      <c r="BQ56" s="97" t="str">
        <f t="shared" si="65"/>
        <v/>
      </c>
      <c r="BR56" s="97" t="str">
        <f t="shared" si="65"/>
        <v/>
      </c>
      <c r="BS56" s="97" t="str">
        <f t="shared" si="65"/>
        <v/>
      </c>
      <c r="BT56" s="97" t="str">
        <f t="shared" si="65"/>
        <v/>
      </c>
      <c r="BU56" s="97" t="str">
        <f t="shared" si="65"/>
        <v/>
      </c>
      <c r="BV56" s="97" t="str">
        <f t="shared" si="65"/>
        <v/>
      </c>
      <c r="BW56" s="97" t="str">
        <f t="shared" si="65"/>
        <v/>
      </c>
      <c r="BX56" s="97" t="str">
        <f t="shared" si="65"/>
        <v/>
      </c>
      <c r="BY56" s="97" t="str">
        <f t="shared" si="65"/>
        <v/>
      </c>
      <c r="BZ56" s="97" t="str">
        <f t="shared" si="65"/>
        <v/>
      </c>
      <c r="CA56" s="97" t="str">
        <f t="shared" si="65"/>
        <v/>
      </c>
      <c r="CB56" s="97" t="str">
        <f t="shared" si="65"/>
        <v/>
      </c>
      <c r="CC56" s="97" t="str">
        <f t="shared" si="65"/>
        <v/>
      </c>
      <c r="CD56" s="97" t="str">
        <f t="shared" si="65"/>
        <v/>
      </c>
      <c r="CE56" s="97" t="str">
        <f t="shared" si="65"/>
        <v/>
      </c>
      <c r="CF56" s="97" t="str">
        <f t="shared" si="65"/>
        <v/>
      </c>
      <c r="CG56" s="97" t="str">
        <f t="shared" si="65"/>
        <v/>
      </c>
      <c r="CH56" s="97" t="str">
        <f t="shared" si="65"/>
        <v/>
      </c>
      <c r="CI56" s="97" t="str">
        <f t="shared" si="65"/>
        <v/>
      </c>
      <c r="CJ56" s="97" t="str">
        <f t="shared" si="65"/>
        <v/>
      </c>
      <c r="CK56" s="97" t="str">
        <f t="shared" si="65"/>
        <v/>
      </c>
      <c r="CL56" s="97" t="str">
        <f t="shared" si="65"/>
        <v/>
      </c>
      <c r="CM56" s="97" t="str">
        <f t="shared" si="65"/>
        <v/>
      </c>
      <c r="CN56" s="97" t="str">
        <f t="shared" si="65"/>
        <v/>
      </c>
      <c r="CO56" s="97" t="str">
        <f t="shared" si="65"/>
        <v/>
      </c>
      <c r="CP56" s="97" t="str">
        <f t="shared" si="65"/>
        <v/>
      </c>
      <c r="CQ56" s="97" t="str">
        <f t="shared" si="65"/>
        <v/>
      </c>
      <c r="CR56" s="97" t="str">
        <f t="shared" si="65"/>
        <v/>
      </c>
      <c r="CS56" s="97" t="str">
        <f t="shared" si="65"/>
        <v/>
      </c>
      <c r="CT56" s="97" t="str">
        <f t="shared" si="65"/>
        <v/>
      </c>
      <c r="CU56" s="97" t="str">
        <f t="shared" si="65"/>
        <v/>
      </c>
      <c r="CV56" s="97" t="str">
        <f t="shared" si="65"/>
        <v/>
      </c>
      <c r="CW56" s="97" t="str">
        <f t="shared" si="65"/>
        <v/>
      </c>
      <c r="CX56" s="97" t="str">
        <f t="shared" si="65"/>
        <v/>
      </c>
      <c r="CY56" s="97" t="str">
        <f t="shared" si="65"/>
        <v/>
      </c>
      <c r="CZ56" s="97" t="str">
        <f t="shared" si="65"/>
        <v/>
      </c>
      <c r="DA56" s="97" t="str">
        <f t="shared" si="65"/>
        <v/>
      </c>
      <c r="DB56" s="97" t="str">
        <f t="shared" si="65"/>
        <v/>
      </c>
      <c r="DC56" s="97" t="str">
        <f t="shared" si="65"/>
        <v/>
      </c>
      <c r="DD56" s="97" t="str">
        <f t="shared" si="65"/>
        <v/>
      </c>
      <c r="DE56" s="97" t="str">
        <f t="shared" si="65"/>
        <v/>
      </c>
      <c r="DF56" s="97" t="str">
        <f t="shared" si="65"/>
        <v/>
      </c>
      <c r="DG56" s="97" t="str">
        <f t="shared" si="65"/>
        <v/>
      </c>
      <c r="DH56" s="97" t="str">
        <f t="shared" si="65"/>
        <v/>
      </c>
      <c r="DI56" s="97" t="str">
        <f t="shared" si="65"/>
        <v/>
      </c>
      <c r="DJ56" s="97" t="str">
        <f t="shared" si="65"/>
        <v/>
      </c>
    </row>
    <row r="57" spans="1:114" ht="13.5" customHeight="1">
      <c r="A57" s="89">
        <f>Cálculadora!G57</f>
        <v>0</v>
      </c>
      <c r="B57" s="89" t="str">
        <f t="shared" si="2"/>
        <v/>
      </c>
      <c r="C57" s="90" t="str">
        <f t="shared" si="3"/>
        <v/>
      </c>
      <c r="D57" s="90" t="str">
        <f t="shared" si="4"/>
        <v/>
      </c>
      <c r="E57" s="90" t="str">
        <f t="shared" si="5"/>
        <v/>
      </c>
      <c r="F57" s="90" t="str">
        <f t="shared" si="6"/>
        <v/>
      </c>
      <c r="G57" s="98" t="str">
        <f t="shared" si="7"/>
        <v/>
      </c>
      <c r="H57" s="89">
        <f t="shared" si="8"/>
        <v>0</v>
      </c>
      <c r="I57" s="89">
        <f t="shared" si="9"/>
        <v>0</v>
      </c>
      <c r="J57" s="93" t="str">
        <f t="shared" si="10"/>
        <v/>
      </c>
      <c r="M57" s="96" t="b">
        <f t="shared" si="11"/>
        <v>0</v>
      </c>
      <c r="N57" s="97" t="e">
        <f t="shared" ref="N57:DJ57" si="66">IF(N$1&gt;$L$2,   "",   IF(N$1=$L$2,  1,  IF($L$2-N$1=$L$1-$M57, $L$3^($L$1-$M57), ($L$3*N58*O58/(N58+($L$3-1)*O58) ))))</f>
        <v>#DIV/0!</v>
      </c>
      <c r="O57" s="97" t="e">
        <f t="shared" si="66"/>
        <v>#DIV/0!</v>
      </c>
      <c r="P57" s="97" t="e">
        <f t="shared" si="66"/>
        <v>#DIV/0!</v>
      </c>
      <c r="Q57" s="97" t="e">
        <f t="shared" si="66"/>
        <v>#DIV/0!</v>
      </c>
      <c r="R57" s="97">
        <f t="shared" si="66"/>
        <v>1</v>
      </c>
      <c r="S57" s="97" t="str">
        <f t="shared" si="66"/>
        <v/>
      </c>
      <c r="T57" s="97" t="str">
        <f t="shared" si="66"/>
        <v/>
      </c>
      <c r="U57" s="97" t="str">
        <f t="shared" si="66"/>
        <v/>
      </c>
      <c r="V57" s="97" t="str">
        <f t="shared" si="66"/>
        <v/>
      </c>
      <c r="W57" s="97" t="str">
        <f t="shared" si="66"/>
        <v/>
      </c>
      <c r="X57" s="97" t="str">
        <f t="shared" si="66"/>
        <v/>
      </c>
      <c r="Y57" s="97" t="str">
        <f t="shared" si="66"/>
        <v/>
      </c>
      <c r="Z57" s="97" t="str">
        <f t="shared" si="66"/>
        <v/>
      </c>
      <c r="AA57" s="97" t="str">
        <f t="shared" si="66"/>
        <v/>
      </c>
      <c r="AB57" s="97" t="str">
        <f t="shared" si="66"/>
        <v/>
      </c>
      <c r="AC57" s="97" t="str">
        <f t="shared" si="66"/>
        <v/>
      </c>
      <c r="AD57" s="97" t="str">
        <f t="shared" si="66"/>
        <v/>
      </c>
      <c r="AE57" s="97" t="str">
        <f t="shared" si="66"/>
        <v/>
      </c>
      <c r="AF57" s="97" t="str">
        <f t="shared" si="66"/>
        <v/>
      </c>
      <c r="AG57" s="97" t="str">
        <f t="shared" si="66"/>
        <v/>
      </c>
      <c r="AH57" s="97" t="str">
        <f t="shared" si="66"/>
        <v/>
      </c>
      <c r="AI57" s="97" t="str">
        <f t="shared" si="66"/>
        <v/>
      </c>
      <c r="AJ57" s="97" t="str">
        <f t="shared" si="66"/>
        <v/>
      </c>
      <c r="AK57" s="97" t="str">
        <f t="shared" si="66"/>
        <v/>
      </c>
      <c r="AL57" s="97" t="str">
        <f t="shared" si="66"/>
        <v/>
      </c>
      <c r="AM57" s="97" t="str">
        <f t="shared" si="66"/>
        <v/>
      </c>
      <c r="AN57" s="97" t="str">
        <f t="shared" si="66"/>
        <v/>
      </c>
      <c r="AO57" s="97" t="str">
        <f t="shared" si="66"/>
        <v/>
      </c>
      <c r="AP57" s="97" t="str">
        <f t="shared" si="66"/>
        <v/>
      </c>
      <c r="AQ57" s="97" t="str">
        <f t="shared" si="66"/>
        <v/>
      </c>
      <c r="AR57" s="97" t="str">
        <f t="shared" si="66"/>
        <v/>
      </c>
      <c r="AS57" s="97" t="str">
        <f t="shared" si="66"/>
        <v/>
      </c>
      <c r="AT57" s="97" t="str">
        <f t="shared" si="66"/>
        <v/>
      </c>
      <c r="AU57" s="97" t="str">
        <f t="shared" si="66"/>
        <v/>
      </c>
      <c r="AV57" s="97" t="str">
        <f t="shared" si="66"/>
        <v/>
      </c>
      <c r="AW57" s="97" t="str">
        <f t="shared" si="66"/>
        <v/>
      </c>
      <c r="AX57" s="97" t="str">
        <f t="shared" si="66"/>
        <v/>
      </c>
      <c r="AY57" s="97" t="str">
        <f t="shared" si="66"/>
        <v/>
      </c>
      <c r="AZ57" s="97" t="str">
        <f t="shared" si="66"/>
        <v/>
      </c>
      <c r="BA57" s="97" t="str">
        <f t="shared" si="66"/>
        <v/>
      </c>
      <c r="BB57" s="97" t="str">
        <f t="shared" si="66"/>
        <v/>
      </c>
      <c r="BC57" s="97" t="str">
        <f t="shared" si="66"/>
        <v/>
      </c>
      <c r="BD57" s="97" t="str">
        <f t="shared" si="66"/>
        <v/>
      </c>
      <c r="BE57" s="97" t="str">
        <f t="shared" si="66"/>
        <v/>
      </c>
      <c r="BF57" s="97" t="str">
        <f t="shared" si="66"/>
        <v/>
      </c>
      <c r="BG57" s="97" t="str">
        <f t="shared" si="66"/>
        <v/>
      </c>
      <c r="BH57" s="97" t="str">
        <f t="shared" si="66"/>
        <v/>
      </c>
      <c r="BI57" s="97" t="str">
        <f t="shared" si="66"/>
        <v/>
      </c>
      <c r="BJ57" s="97" t="str">
        <f t="shared" si="66"/>
        <v/>
      </c>
      <c r="BK57" s="97" t="str">
        <f t="shared" si="66"/>
        <v/>
      </c>
      <c r="BL57" s="97" t="str">
        <f t="shared" si="66"/>
        <v/>
      </c>
      <c r="BM57" s="97" t="str">
        <f t="shared" si="66"/>
        <v/>
      </c>
      <c r="BN57" s="97" t="str">
        <f t="shared" si="66"/>
        <v/>
      </c>
      <c r="BO57" s="97" t="str">
        <f t="shared" si="66"/>
        <v/>
      </c>
      <c r="BP57" s="97" t="str">
        <f t="shared" si="66"/>
        <v/>
      </c>
      <c r="BQ57" s="97" t="str">
        <f t="shared" si="66"/>
        <v/>
      </c>
      <c r="BR57" s="97" t="str">
        <f t="shared" si="66"/>
        <v/>
      </c>
      <c r="BS57" s="97" t="str">
        <f t="shared" si="66"/>
        <v/>
      </c>
      <c r="BT57" s="97" t="str">
        <f t="shared" si="66"/>
        <v/>
      </c>
      <c r="BU57" s="97" t="str">
        <f t="shared" si="66"/>
        <v/>
      </c>
      <c r="BV57" s="97" t="str">
        <f t="shared" si="66"/>
        <v/>
      </c>
      <c r="BW57" s="97" t="str">
        <f t="shared" si="66"/>
        <v/>
      </c>
      <c r="BX57" s="97" t="str">
        <f t="shared" si="66"/>
        <v/>
      </c>
      <c r="BY57" s="97" t="str">
        <f t="shared" si="66"/>
        <v/>
      </c>
      <c r="BZ57" s="97" t="str">
        <f t="shared" si="66"/>
        <v/>
      </c>
      <c r="CA57" s="97" t="str">
        <f t="shared" si="66"/>
        <v/>
      </c>
      <c r="CB57" s="97" t="str">
        <f t="shared" si="66"/>
        <v/>
      </c>
      <c r="CC57" s="97" t="str">
        <f t="shared" si="66"/>
        <v/>
      </c>
      <c r="CD57" s="97" t="str">
        <f t="shared" si="66"/>
        <v/>
      </c>
      <c r="CE57" s="97" t="str">
        <f t="shared" si="66"/>
        <v/>
      </c>
      <c r="CF57" s="97" t="str">
        <f t="shared" si="66"/>
        <v/>
      </c>
      <c r="CG57" s="97" t="str">
        <f t="shared" si="66"/>
        <v/>
      </c>
      <c r="CH57" s="97" t="str">
        <f t="shared" si="66"/>
        <v/>
      </c>
      <c r="CI57" s="97" t="str">
        <f t="shared" si="66"/>
        <v/>
      </c>
      <c r="CJ57" s="97" t="str">
        <f t="shared" si="66"/>
        <v/>
      </c>
      <c r="CK57" s="97" t="str">
        <f t="shared" si="66"/>
        <v/>
      </c>
      <c r="CL57" s="97" t="str">
        <f t="shared" si="66"/>
        <v/>
      </c>
      <c r="CM57" s="97" t="str">
        <f t="shared" si="66"/>
        <v/>
      </c>
      <c r="CN57" s="97" t="str">
        <f t="shared" si="66"/>
        <v/>
      </c>
      <c r="CO57" s="97" t="str">
        <f t="shared" si="66"/>
        <v/>
      </c>
      <c r="CP57" s="97" t="str">
        <f t="shared" si="66"/>
        <v/>
      </c>
      <c r="CQ57" s="97" t="str">
        <f t="shared" si="66"/>
        <v/>
      </c>
      <c r="CR57" s="97" t="str">
        <f t="shared" si="66"/>
        <v/>
      </c>
      <c r="CS57" s="97" t="str">
        <f t="shared" si="66"/>
        <v/>
      </c>
      <c r="CT57" s="97" t="str">
        <f t="shared" si="66"/>
        <v/>
      </c>
      <c r="CU57" s="97" t="str">
        <f t="shared" si="66"/>
        <v/>
      </c>
      <c r="CV57" s="97" t="str">
        <f t="shared" si="66"/>
        <v/>
      </c>
      <c r="CW57" s="97" t="str">
        <f t="shared" si="66"/>
        <v/>
      </c>
      <c r="CX57" s="97" t="str">
        <f t="shared" si="66"/>
        <v/>
      </c>
      <c r="CY57" s="97" t="str">
        <f t="shared" si="66"/>
        <v/>
      </c>
      <c r="CZ57" s="97" t="str">
        <f t="shared" si="66"/>
        <v/>
      </c>
      <c r="DA57" s="97" t="str">
        <f t="shared" si="66"/>
        <v/>
      </c>
      <c r="DB57" s="97" t="str">
        <f t="shared" si="66"/>
        <v/>
      </c>
      <c r="DC57" s="97" t="str">
        <f t="shared" si="66"/>
        <v/>
      </c>
      <c r="DD57" s="97" t="str">
        <f t="shared" si="66"/>
        <v/>
      </c>
      <c r="DE57" s="97" t="str">
        <f t="shared" si="66"/>
        <v/>
      </c>
      <c r="DF57" s="97" t="str">
        <f t="shared" si="66"/>
        <v/>
      </c>
      <c r="DG57" s="97" t="str">
        <f t="shared" si="66"/>
        <v/>
      </c>
      <c r="DH57" s="97" t="str">
        <f t="shared" si="66"/>
        <v/>
      </c>
      <c r="DI57" s="97" t="str">
        <f t="shared" si="66"/>
        <v/>
      </c>
      <c r="DJ57" s="97" t="str">
        <f t="shared" si="66"/>
        <v/>
      </c>
    </row>
    <row r="58" spans="1:114" ht="13.5" customHeight="1">
      <c r="A58" s="89">
        <f>Cálculadora!G58</f>
        <v>0</v>
      </c>
      <c r="B58" s="89" t="str">
        <f t="shared" si="2"/>
        <v/>
      </c>
      <c r="C58" s="90" t="str">
        <f t="shared" si="3"/>
        <v/>
      </c>
      <c r="D58" s="90" t="str">
        <f t="shared" si="4"/>
        <v/>
      </c>
      <c r="E58" s="90" t="str">
        <f t="shared" si="5"/>
        <v/>
      </c>
      <c r="F58" s="90" t="str">
        <f t="shared" si="6"/>
        <v/>
      </c>
      <c r="G58" s="98" t="str">
        <f t="shared" si="7"/>
        <v/>
      </c>
      <c r="H58" s="89">
        <f t="shared" si="8"/>
        <v>0</v>
      </c>
      <c r="I58" s="89">
        <f t="shared" si="9"/>
        <v>0</v>
      </c>
      <c r="J58" s="93" t="str">
        <f t="shared" si="10"/>
        <v/>
      </c>
      <c r="M58" s="96" t="b">
        <f t="shared" si="11"/>
        <v>0</v>
      </c>
      <c r="N58" s="97" t="e">
        <f t="shared" ref="N58:DJ58" si="67">IF(N$1&gt;$L$2,   "",   IF(N$1=$L$2,  1,  IF($L$2-N$1=$L$1-$M58, $L$3^($L$1-$M58), ($L$3*N59*O59/(N59+($L$3-1)*O59) ))))</f>
        <v>#DIV/0!</v>
      </c>
      <c r="O58" s="97" t="e">
        <f t="shared" si="67"/>
        <v>#DIV/0!</v>
      </c>
      <c r="P58" s="97" t="e">
        <f t="shared" si="67"/>
        <v>#DIV/0!</v>
      </c>
      <c r="Q58" s="97" t="e">
        <f t="shared" si="67"/>
        <v>#DIV/0!</v>
      </c>
      <c r="R58" s="97">
        <f t="shared" si="67"/>
        <v>1</v>
      </c>
      <c r="S58" s="97" t="str">
        <f t="shared" si="67"/>
        <v/>
      </c>
      <c r="T58" s="97" t="str">
        <f t="shared" si="67"/>
        <v/>
      </c>
      <c r="U58" s="97" t="str">
        <f t="shared" si="67"/>
        <v/>
      </c>
      <c r="V58" s="97" t="str">
        <f t="shared" si="67"/>
        <v/>
      </c>
      <c r="W58" s="97" t="str">
        <f t="shared" si="67"/>
        <v/>
      </c>
      <c r="X58" s="97" t="str">
        <f t="shared" si="67"/>
        <v/>
      </c>
      <c r="Y58" s="97" t="str">
        <f t="shared" si="67"/>
        <v/>
      </c>
      <c r="Z58" s="97" t="str">
        <f t="shared" si="67"/>
        <v/>
      </c>
      <c r="AA58" s="97" t="str">
        <f t="shared" si="67"/>
        <v/>
      </c>
      <c r="AB58" s="97" t="str">
        <f t="shared" si="67"/>
        <v/>
      </c>
      <c r="AC58" s="97" t="str">
        <f t="shared" si="67"/>
        <v/>
      </c>
      <c r="AD58" s="97" t="str">
        <f t="shared" si="67"/>
        <v/>
      </c>
      <c r="AE58" s="97" t="str">
        <f t="shared" si="67"/>
        <v/>
      </c>
      <c r="AF58" s="97" t="str">
        <f t="shared" si="67"/>
        <v/>
      </c>
      <c r="AG58" s="97" t="str">
        <f t="shared" si="67"/>
        <v/>
      </c>
      <c r="AH58" s="97" t="str">
        <f t="shared" si="67"/>
        <v/>
      </c>
      <c r="AI58" s="97" t="str">
        <f t="shared" si="67"/>
        <v/>
      </c>
      <c r="AJ58" s="97" t="str">
        <f t="shared" si="67"/>
        <v/>
      </c>
      <c r="AK58" s="97" t="str">
        <f t="shared" si="67"/>
        <v/>
      </c>
      <c r="AL58" s="97" t="str">
        <f t="shared" si="67"/>
        <v/>
      </c>
      <c r="AM58" s="97" t="str">
        <f t="shared" si="67"/>
        <v/>
      </c>
      <c r="AN58" s="97" t="str">
        <f t="shared" si="67"/>
        <v/>
      </c>
      <c r="AO58" s="97" t="str">
        <f t="shared" si="67"/>
        <v/>
      </c>
      <c r="AP58" s="97" t="str">
        <f t="shared" si="67"/>
        <v/>
      </c>
      <c r="AQ58" s="97" t="str">
        <f t="shared" si="67"/>
        <v/>
      </c>
      <c r="AR58" s="97" t="str">
        <f t="shared" si="67"/>
        <v/>
      </c>
      <c r="AS58" s="97" t="str">
        <f t="shared" si="67"/>
        <v/>
      </c>
      <c r="AT58" s="97" t="str">
        <f t="shared" si="67"/>
        <v/>
      </c>
      <c r="AU58" s="97" t="str">
        <f t="shared" si="67"/>
        <v/>
      </c>
      <c r="AV58" s="97" t="str">
        <f t="shared" si="67"/>
        <v/>
      </c>
      <c r="AW58" s="97" t="str">
        <f t="shared" si="67"/>
        <v/>
      </c>
      <c r="AX58" s="97" t="str">
        <f t="shared" si="67"/>
        <v/>
      </c>
      <c r="AY58" s="97" t="str">
        <f t="shared" si="67"/>
        <v/>
      </c>
      <c r="AZ58" s="97" t="str">
        <f t="shared" si="67"/>
        <v/>
      </c>
      <c r="BA58" s="97" t="str">
        <f t="shared" si="67"/>
        <v/>
      </c>
      <c r="BB58" s="97" t="str">
        <f t="shared" si="67"/>
        <v/>
      </c>
      <c r="BC58" s="97" t="str">
        <f t="shared" si="67"/>
        <v/>
      </c>
      <c r="BD58" s="97" t="str">
        <f t="shared" si="67"/>
        <v/>
      </c>
      <c r="BE58" s="97" t="str">
        <f t="shared" si="67"/>
        <v/>
      </c>
      <c r="BF58" s="97" t="str">
        <f t="shared" si="67"/>
        <v/>
      </c>
      <c r="BG58" s="97" t="str">
        <f t="shared" si="67"/>
        <v/>
      </c>
      <c r="BH58" s="97" t="str">
        <f t="shared" si="67"/>
        <v/>
      </c>
      <c r="BI58" s="97" t="str">
        <f t="shared" si="67"/>
        <v/>
      </c>
      <c r="BJ58" s="97" t="str">
        <f t="shared" si="67"/>
        <v/>
      </c>
      <c r="BK58" s="97" t="str">
        <f t="shared" si="67"/>
        <v/>
      </c>
      <c r="BL58" s="97" t="str">
        <f t="shared" si="67"/>
        <v/>
      </c>
      <c r="BM58" s="97" t="str">
        <f t="shared" si="67"/>
        <v/>
      </c>
      <c r="BN58" s="97" t="str">
        <f t="shared" si="67"/>
        <v/>
      </c>
      <c r="BO58" s="97" t="str">
        <f t="shared" si="67"/>
        <v/>
      </c>
      <c r="BP58" s="97" t="str">
        <f t="shared" si="67"/>
        <v/>
      </c>
      <c r="BQ58" s="97" t="str">
        <f t="shared" si="67"/>
        <v/>
      </c>
      <c r="BR58" s="97" t="str">
        <f t="shared" si="67"/>
        <v/>
      </c>
      <c r="BS58" s="97" t="str">
        <f t="shared" si="67"/>
        <v/>
      </c>
      <c r="BT58" s="97" t="str">
        <f t="shared" si="67"/>
        <v/>
      </c>
      <c r="BU58" s="97" t="str">
        <f t="shared" si="67"/>
        <v/>
      </c>
      <c r="BV58" s="97" t="str">
        <f t="shared" si="67"/>
        <v/>
      </c>
      <c r="BW58" s="97" t="str">
        <f t="shared" si="67"/>
        <v/>
      </c>
      <c r="BX58" s="97" t="str">
        <f t="shared" si="67"/>
        <v/>
      </c>
      <c r="BY58" s="97" t="str">
        <f t="shared" si="67"/>
        <v/>
      </c>
      <c r="BZ58" s="97" t="str">
        <f t="shared" si="67"/>
        <v/>
      </c>
      <c r="CA58" s="97" t="str">
        <f t="shared" si="67"/>
        <v/>
      </c>
      <c r="CB58" s="97" t="str">
        <f t="shared" si="67"/>
        <v/>
      </c>
      <c r="CC58" s="97" t="str">
        <f t="shared" si="67"/>
        <v/>
      </c>
      <c r="CD58" s="97" t="str">
        <f t="shared" si="67"/>
        <v/>
      </c>
      <c r="CE58" s="97" t="str">
        <f t="shared" si="67"/>
        <v/>
      </c>
      <c r="CF58" s="97" t="str">
        <f t="shared" si="67"/>
        <v/>
      </c>
      <c r="CG58" s="97" t="str">
        <f t="shared" si="67"/>
        <v/>
      </c>
      <c r="CH58" s="97" t="str">
        <f t="shared" si="67"/>
        <v/>
      </c>
      <c r="CI58" s="97" t="str">
        <f t="shared" si="67"/>
        <v/>
      </c>
      <c r="CJ58" s="97" t="str">
        <f t="shared" si="67"/>
        <v/>
      </c>
      <c r="CK58" s="97" t="str">
        <f t="shared" si="67"/>
        <v/>
      </c>
      <c r="CL58" s="97" t="str">
        <f t="shared" si="67"/>
        <v/>
      </c>
      <c r="CM58" s="97" t="str">
        <f t="shared" si="67"/>
        <v/>
      </c>
      <c r="CN58" s="97" t="str">
        <f t="shared" si="67"/>
        <v/>
      </c>
      <c r="CO58" s="97" t="str">
        <f t="shared" si="67"/>
        <v/>
      </c>
      <c r="CP58" s="97" t="str">
        <f t="shared" si="67"/>
        <v/>
      </c>
      <c r="CQ58" s="97" t="str">
        <f t="shared" si="67"/>
        <v/>
      </c>
      <c r="CR58" s="97" t="str">
        <f t="shared" si="67"/>
        <v/>
      </c>
      <c r="CS58" s="97" t="str">
        <f t="shared" si="67"/>
        <v/>
      </c>
      <c r="CT58" s="97" t="str">
        <f t="shared" si="67"/>
        <v/>
      </c>
      <c r="CU58" s="97" t="str">
        <f t="shared" si="67"/>
        <v/>
      </c>
      <c r="CV58" s="97" t="str">
        <f t="shared" si="67"/>
        <v/>
      </c>
      <c r="CW58" s="97" t="str">
        <f t="shared" si="67"/>
        <v/>
      </c>
      <c r="CX58" s="97" t="str">
        <f t="shared" si="67"/>
        <v/>
      </c>
      <c r="CY58" s="97" t="str">
        <f t="shared" si="67"/>
        <v/>
      </c>
      <c r="CZ58" s="97" t="str">
        <f t="shared" si="67"/>
        <v/>
      </c>
      <c r="DA58" s="97" t="str">
        <f t="shared" si="67"/>
        <v/>
      </c>
      <c r="DB58" s="97" t="str">
        <f t="shared" si="67"/>
        <v/>
      </c>
      <c r="DC58" s="97" t="str">
        <f t="shared" si="67"/>
        <v/>
      </c>
      <c r="DD58" s="97" t="str">
        <f t="shared" si="67"/>
        <v/>
      </c>
      <c r="DE58" s="97" t="str">
        <f t="shared" si="67"/>
        <v/>
      </c>
      <c r="DF58" s="97" t="str">
        <f t="shared" si="67"/>
        <v/>
      </c>
      <c r="DG58" s="97" t="str">
        <f t="shared" si="67"/>
        <v/>
      </c>
      <c r="DH58" s="97" t="str">
        <f t="shared" si="67"/>
        <v/>
      </c>
      <c r="DI58" s="97" t="str">
        <f t="shared" si="67"/>
        <v/>
      </c>
      <c r="DJ58" s="97" t="str">
        <f t="shared" si="67"/>
        <v/>
      </c>
    </row>
    <row r="59" spans="1:114" ht="13.5" customHeight="1">
      <c r="A59" s="89">
        <f>Cálculadora!G59</f>
        <v>0</v>
      </c>
      <c r="B59" s="89" t="str">
        <f t="shared" si="2"/>
        <v/>
      </c>
      <c r="C59" s="90" t="str">
        <f t="shared" si="3"/>
        <v/>
      </c>
      <c r="D59" s="90" t="str">
        <f t="shared" si="4"/>
        <v/>
      </c>
      <c r="E59" s="90" t="str">
        <f t="shared" si="5"/>
        <v/>
      </c>
      <c r="F59" s="90" t="str">
        <f t="shared" si="6"/>
        <v/>
      </c>
      <c r="G59" s="98" t="str">
        <f t="shared" si="7"/>
        <v/>
      </c>
      <c r="H59" s="89">
        <f t="shared" si="8"/>
        <v>0</v>
      </c>
      <c r="I59" s="89">
        <f t="shared" si="9"/>
        <v>0</v>
      </c>
      <c r="J59" s="93" t="str">
        <f t="shared" si="10"/>
        <v/>
      </c>
      <c r="M59" s="96" t="b">
        <f t="shared" si="11"/>
        <v>0</v>
      </c>
      <c r="N59" s="97" t="e">
        <f t="shared" ref="N59:DJ59" si="68">IF(N$1&gt;$L$2,   "",   IF(N$1=$L$2,  1,  IF($L$2-N$1=$L$1-$M59, $L$3^($L$1-$M59), ($L$3*N60*O60/(N60+($L$3-1)*O60) ))))</f>
        <v>#DIV/0!</v>
      </c>
      <c r="O59" s="97" t="e">
        <f t="shared" si="68"/>
        <v>#DIV/0!</v>
      </c>
      <c r="P59" s="97" t="e">
        <f t="shared" si="68"/>
        <v>#DIV/0!</v>
      </c>
      <c r="Q59" s="97" t="e">
        <f t="shared" si="68"/>
        <v>#DIV/0!</v>
      </c>
      <c r="R59" s="97">
        <f t="shared" si="68"/>
        <v>1</v>
      </c>
      <c r="S59" s="97" t="str">
        <f t="shared" si="68"/>
        <v/>
      </c>
      <c r="T59" s="97" t="str">
        <f t="shared" si="68"/>
        <v/>
      </c>
      <c r="U59" s="97" t="str">
        <f t="shared" si="68"/>
        <v/>
      </c>
      <c r="V59" s="97" t="str">
        <f t="shared" si="68"/>
        <v/>
      </c>
      <c r="W59" s="97" t="str">
        <f t="shared" si="68"/>
        <v/>
      </c>
      <c r="X59" s="97" t="str">
        <f t="shared" si="68"/>
        <v/>
      </c>
      <c r="Y59" s="97" t="str">
        <f t="shared" si="68"/>
        <v/>
      </c>
      <c r="Z59" s="97" t="str">
        <f t="shared" si="68"/>
        <v/>
      </c>
      <c r="AA59" s="97" t="str">
        <f t="shared" si="68"/>
        <v/>
      </c>
      <c r="AB59" s="97" t="str">
        <f t="shared" si="68"/>
        <v/>
      </c>
      <c r="AC59" s="97" t="str">
        <f t="shared" si="68"/>
        <v/>
      </c>
      <c r="AD59" s="97" t="str">
        <f t="shared" si="68"/>
        <v/>
      </c>
      <c r="AE59" s="97" t="str">
        <f t="shared" si="68"/>
        <v/>
      </c>
      <c r="AF59" s="97" t="str">
        <f t="shared" si="68"/>
        <v/>
      </c>
      <c r="AG59" s="97" t="str">
        <f t="shared" si="68"/>
        <v/>
      </c>
      <c r="AH59" s="97" t="str">
        <f t="shared" si="68"/>
        <v/>
      </c>
      <c r="AI59" s="97" t="str">
        <f t="shared" si="68"/>
        <v/>
      </c>
      <c r="AJ59" s="97" t="str">
        <f t="shared" si="68"/>
        <v/>
      </c>
      <c r="AK59" s="97" t="str">
        <f t="shared" si="68"/>
        <v/>
      </c>
      <c r="AL59" s="97" t="str">
        <f t="shared" si="68"/>
        <v/>
      </c>
      <c r="AM59" s="97" t="str">
        <f t="shared" si="68"/>
        <v/>
      </c>
      <c r="AN59" s="97" t="str">
        <f t="shared" si="68"/>
        <v/>
      </c>
      <c r="AO59" s="97" t="str">
        <f t="shared" si="68"/>
        <v/>
      </c>
      <c r="AP59" s="97" t="str">
        <f t="shared" si="68"/>
        <v/>
      </c>
      <c r="AQ59" s="97" t="str">
        <f t="shared" si="68"/>
        <v/>
      </c>
      <c r="AR59" s="97" t="str">
        <f t="shared" si="68"/>
        <v/>
      </c>
      <c r="AS59" s="97" t="str">
        <f t="shared" si="68"/>
        <v/>
      </c>
      <c r="AT59" s="97" t="str">
        <f t="shared" si="68"/>
        <v/>
      </c>
      <c r="AU59" s="97" t="str">
        <f t="shared" si="68"/>
        <v/>
      </c>
      <c r="AV59" s="97" t="str">
        <f t="shared" si="68"/>
        <v/>
      </c>
      <c r="AW59" s="97" t="str">
        <f t="shared" si="68"/>
        <v/>
      </c>
      <c r="AX59" s="97" t="str">
        <f t="shared" si="68"/>
        <v/>
      </c>
      <c r="AY59" s="97" t="str">
        <f t="shared" si="68"/>
        <v/>
      </c>
      <c r="AZ59" s="97" t="str">
        <f t="shared" si="68"/>
        <v/>
      </c>
      <c r="BA59" s="97" t="str">
        <f t="shared" si="68"/>
        <v/>
      </c>
      <c r="BB59" s="97" t="str">
        <f t="shared" si="68"/>
        <v/>
      </c>
      <c r="BC59" s="97" t="str">
        <f t="shared" si="68"/>
        <v/>
      </c>
      <c r="BD59" s="97" t="str">
        <f t="shared" si="68"/>
        <v/>
      </c>
      <c r="BE59" s="97" t="str">
        <f t="shared" si="68"/>
        <v/>
      </c>
      <c r="BF59" s="97" t="str">
        <f t="shared" si="68"/>
        <v/>
      </c>
      <c r="BG59" s="97" t="str">
        <f t="shared" si="68"/>
        <v/>
      </c>
      <c r="BH59" s="97" t="str">
        <f t="shared" si="68"/>
        <v/>
      </c>
      <c r="BI59" s="97" t="str">
        <f t="shared" si="68"/>
        <v/>
      </c>
      <c r="BJ59" s="97" t="str">
        <f t="shared" si="68"/>
        <v/>
      </c>
      <c r="BK59" s="97" t="str">
        <f t="shared" si="68"/>
        <v/>
      </c>
      <c r="BL59" s="97" t="str">
        <f t="shared" si="68"/>
        <v/>
      </c>
      <c r="BM59" s="97" t="str">
        <f t="shared" si="68"/>
        <v/>
      </c>
      <c r="BN59" s="97" t="str">
        <f t="shared" si="68"/>
        <v/>
      </c>
      <c r="BO59" s="97" t="str">
        <f t="shared" si="68"/>
        <v/>
      </c>
      <c r="BP59" s="97" t="str">
        <f t="shared" si="68"/>
        <v/>
      </c>
      <c r="BQ59" s="97" t="str">
        <f t="shared" si="68"/>
        <v/>
      </c>
      <c r="BR59" s="97" t="str">
        <f t="shared" si="68"/>
        <v/>
      </c>
      <c r="BS59" s="97" t="str">
        <f t="shared" si="68"/>
        <v/>
      </c>
      <c r="BT59" s="97" t="str">
        <f t="shared" si="68"/>
        <v/>
      </c>
      <c r="BU59" s="97" t="str">
        <f t="shared" si="68"/>
        <v/>
      </c>
      <c r="BV59" s="97" t="str">
        <f t="shared" si="68"/>
        <v/>
      </c>
      <c r="BW59" s="97" t="str">
        <f t="shared" si="68"/>
        <v/>
      </c>
      <c r="BX59" s="97" t="str">
        <f t="shared" si="68"/>
        <v/>
      </c>
      <c r="BY59" s="97" t="str">
        <f t="shared" si="68"/>
        <v/>
      </c>
      <c r="BZ59" s="97" t="str">
        <f t="shared" si="68"/>
        <v/>
      </c>
      <c r="CA59" s="97" t="str">
        <f t="shared" si="68"/>
        <v/>
      </c>
      <c r="CB59" s="97" t="str">
        <f t="shared" si="68"/>
        <v/>
      </c>
      <c r="CC59" s="97" t="str">
        <f t="shared" si="68"/>
        <v/>
      </c>
      <c r="CD59" s="97" t="str">
        <f t="shared" si="68"/>
        <v/>
      </c>
      <c r="CE59" s="97" t="str">
        <f t="shared" si="68"/>
        <v/>
      </c>
      <c r="CF59" s="97" t="str">
        <f t="shared" si="68"/>
        <v/>
      </c>
      <c r="CG59" s="97" t="str">
        <f t="shared" si="68"/>
        <v/>
      </c>
      <c r="CH59" s="97" t="str">
        <f t="shared" si="68"/>
        <v/>
      </c>
      <c r="CI59" s="97" t="str">
        <f t="shared" si="68"/>
        <v/>
      </c>
      <c r="CJ59" s="97" t="str">
        <f t="shared" si="68"/>
        <v/>
      </c>
      <c r="CK59" s="97" t="str">
        <f t="shared" si="68"/>
        <v/>
      </c>
      <c r="CL59" s="97" t="str">
        <f t="shared" si="68"/>
        <v/>
      </c>
      <c r="CM59" s="97" t="str">
        <f t="shared" si="68"/>
        <v/>
      </c>
      <c r="CN59" s="97" t="str">
        <f t="shared" si="68"/>
        <v/>
      </c>
      <c r="CO59" s="97" t="str">
        <f t="shared" si="68"/>
        <v/>
      </c>
      <c r="CP59" s="97" t="str">
        <f t="shared" si="68"/>
        <v/>
      </c>
      <c r="CQ59" s="97" t="str">
        <f t="shared" si="68"/>
        <v/>
      </c>
      <c r="CR59" s="97" t="str">
        <f t="shared" si="68"/>
        <v/>
      </c>
      <c r="CS59" s="97" t="str">
        <f t="shared" si="68"/>
        <v/>
      </c>
      <c r="CT59" s="97" t="str">
        <f t="shared" si="68"/>
        <v/>
      </c>
      <c r="CU59" s="97" t="str">
        <f t="shared" si="68"/>
        <v/>
      </c>
      <c r="CV59" s="97" t="str">
        <f t="shared" si="68"/>
        <v/>
      </c>
      <c r="CW59" s="97" t="str">
        <f t="shared" si="68"/>
        <v/>
      </c>
      <c r="CX59" s="97" t="str">
        <f t="shared" si="68"/>
        <v/>
      </c>
      <c r="CY59" s="97" t="str">
        <f t="shared" si="68"/>
        <v/>
      </c>
      <c r="CZ59" s="97" t="str">
        <f t="shared" si="68"/>
        <v/>
      </c>
      <c r="DA59" s="97" t="str">
        <f t="shared" si="68"/>
        <v/>
      </c>
      <c r="DB59" s="97" t="str">
        <f t="shared" si="68"/>
        <v/>
      </c>
      <c r="DC59" s="97" t="str">
        <f t="shared" si="68"/>
        <v/>
      </c>
      <c r="DD59" s="97" t="str">
        <f t="shared" si="68"/>
        <v/>
      </c>
      <c r="DE59" s="97" t="str">
        <f t="shared" si="68"/>
        <v/>
      </c>
      <c r="DF59" s="97" t="str">
        <f t="shared" si="68"/>
        <v/>
      </c>
      <c r="DG59" s="97" t="str">
        <f t="shared" si="68"/>
        <v/>
      </c>
      <c r="DH59" s="97" t="str">
        <f t="shared" si="68"/>
        <v/>
      </c>
      <c r="DI59" s="97" t="str">
        <f t="shared" si="68"/>
        <v/>
      </c>
      <c r="DJ59" s="97" t="str">
        <f t="shared" si="68"/>
        <v/>
      </c>
    </row>
    <row r="60" spans="1:114" ht="13.5" customHeight="1">
      <c r="A60" s="89">
        <f>Cálculadora!G60</f>
        <v>0</v>
      </c>
      <c r="B60" s="89" t="str">
        <f t="shared" si="2"/>
        <v/>
      </c>
      <c r="C60" s="90" t="str">
        <f t="shared" si="3"/>
        <v/>
      </c>
      <c r="D60" s="90" t="str">
        <f t="shared" si="4"/>
        <v/>
      </c>
      <c r="E60" s="90" t="str">
        <f t="shared" si="5"/>
        <v/>
      </c>
      <c r="F60" s="90" t="str">
        <f t="shared" si="6"/>
        <v/>
      </c>
      <c r="G60" s="98" t="str">
        <f t="shared" si="7"/>
        <v/>
      </c>
      <c r="H60" s="89">
        <f t="shared" si="8"/>
        <v>0</v>
      </c>
      <c r="I60" s="89">
        <f t="shared" si="9"/>
        <v>0</v>
      </c>
      <c r="J60" s="93" t="str">
        <f t="shared" si="10"/>
        <v/>
      </c>
      <c r="M60" s="96" t="b">
        <f t="shared" si="11"/>
        <v>0</v>
      </c>
      <c r="N60" s="97" t="e">
        <f t="shared" ref="N60:DJ60" si="69">IF(N$1&gt;$L$2,   "",   IF(N$1=$L$2,  1,  IF($L$2-N$1=$L$1-$M60, $L$3^($L$1-$M60), ($L$3*N61*O61/(N61+($L$3-1)*O61) ))))</f>
        <v>#DIV/0!</v>
      </c>
      <c r="O60" s="97" t="e">
        <f t="shared" si="69"/>
        <v>#DIV/0!</v>
      </c>
      <c r="P60" s="97" t="e">
        <f t="shared" si="69"/>
        <v>#DIV/0!</v>
      </c>
      <c r="Q60" s="97" t="e">
        <f t="shared" si="69"/>
        <v>#DIV/0!</v>
      </c>
      <c r="R60" s="97">
        <f t="shared" si="69"/>
        <v>1</v>
      </c>
      <c r="S60" s="97" t="str">
        <f t="shared" si="69"/>
        <v/>
      </c>
      <c r="T60" s="97" t="str">
        <f t="shared" si="69"/>
        <v/>
      </c>
      <c r="U60" s="97" t="str">
        <f t="shared" si="69"/>
        <v/>
      </c>
      <c r="V60" s="97" t="str">
        <f t="shared" si="69"/>
        <v/>
      </c>
      <c r="W60" s="97" t="str">
        <f t="shared" si="69"/>
        <v/>
      </c>
      <c r="X60" s="97" t="str">
        <f t="shared" si="69"/>
        <v/>
      </c>
      <c r="Y60" s="97" t="str">
        <f t="shared" si="69"/>
        <v/>
      </c>
      <c r="Z60" s="97" t="str">
        <f t="shared" si="69"/>
        <v/>
      </c>
      <c r="AA60" s="97" t="str">
        <f t="shared" si="69"/>
        <v/>
      </c>
      <c r="AB60" s="97" t="str">
        <f t="shared" si="69"/>
        <v/>
      </c>
      <c r="AC60" s="97" t="str">
        <f t="shared" si="69"/>
        <v/>
      </c>
      <c r="AD60" s="97" t="str">
        <f t="shared" si="69"/>
        <v/>
      </c>
      <c r="AE60" s="97" t="str">
        <f t="shared" si="69"/>
        <v/>
      </c>
      <c r="AF60" s="97" t="str">
        <f t="shared" si="69"/>
        <v/>
      </c>
      <c r="AG60" s="97" t="str">
        <f t="shared" si="69"/>
        <v/>
      </c>
      <c r="AH60" s="97" t="str">
        <f t="shared" si="69"/>
        <v/>
      </c>
      <c r="AI60" s="97" t="str">
        <f t="shared" si="69"/>
        <v/>
      </c>
      <c r="AJ60" s="97" t="str">
        <f t="shared" si="69"/>
        <v/>
      </c>
      <c r="AK60" s="97" t="str">
        <f t="shared" si="69"/>
        <v/>
      </c>
      <c r="AL60" s="97" t="str">
        <f t="shared" si="69"/>
        <v/>
      </c>
      <c r="AM60" s="97" t="str">
        <f t="shared" si="69"/>
        <v/>
      </c>
      <c r="AN60" s="97" t="str">
        <f t="shared" si="69"/>
        <v/>
      </c>
      <c r="AO60" s="97" t="str">
        <f t="shared" si="69"/>
        <v/>
      </c>
      <c r="AP60" s="97" t="str">
        <f t="shared" si="69"/>
        <v/>
      </c>
      <c r="AQ60" s="97" t="str">
        <f t="shared" si="69"/>
        <v/>
      </c>
      <c r="AR60" s="97" t="str">
        <f t="shared" si="69"/>
        <v/>
      </c>
      <c r="AS60" s="97" t="str">
        <f t="shared" si="69"/>
        <v/>
      </c>
      <c r="AT60" s="97" t="str">
        <f t="shared" si="69"/>
        <v/>
      </c>
      <c r="AU60" s="97" t="str">
        <f t="shared" si="69"/>
        <v/>
      </c>
      <c r="AV60" s="97" t="str">
        <f t="shared" si="69"/>
        <v/>
      </c>
      <c r="AW60" s="97" t="str">
        <f t="shared" si="69"/>
        <v/>
      </c>
      <c r="AX60" s="97" t="str">
        <f t="shared" si="69"/>
        <v/>
      </c>
      <c r="AY60" s="97" t="str">
        <f t="shared" si="69"/>
        <v/>
      </c>
      <c r="AZ60" s="97" t="str">
        <f t="shared" si="69"/>
        <v/>
      </c>
      <c r="BA60" s="97" t="str">
        <f t="shared" si="69"/>
        <v/>
      </c>
      <c r="BB60" s="97" t="str">
        <f t="shared" si="69"/>
        <v/>
      </c>
      <c r="BC60" s="97" t="str">
        <f t="shared" si="69"/>
        <v/>
      </c>
      <c r="BD60" s="97" t="str">
        <f t="shared" si="69"/>
        <v/>
      </c>
      <c r="BE60" s="97" t="str">
        <f t="shared" si="69"/>
        <v/>
      </c>
      <c r="BF60" s="97" t="str">
        <f t="shared" si="69"/>
        <v/>
      </c>
      <c r="BG60" s="97" t="str">
        <f t="shared" si="69"/>
        <v/>
      </c>
      <c r="BH60" s="97" t="str">
        <f t="shared" si="69"/>
        <v/>
      </c>
      <c r="BI60" s="97" t="str">
        <f t="shared" si="69"/>
        <v/>
      </c>
      <c r="BJ60" s="97" t="str">
        <f t="shared" si="69"/>
        <v/>
      </c>
      <c r="BK60" s="97" t="str">
        <f t="shared" si="69"/>
        <v/>
      </c>
      <c r="BL60" s="97" t="str">
        <f t="shared" si="69"/>
        <v/>
      </c>
      <c r="BM60" s="97" t="str">
        <f t="shared" si="69"/>
        <v/>
      </c>
      <c r="BN60" s="97" t="str">
        <f t="shared" si="69"/>
        <v/>
      </c>
      <c r="BO60" s="97" t="str">
        <f t="shared" si="69"/>
        <v/>
      </c>
      <c r="BP60" s="97" t="str">
        <f t="shared" si="69"/>
        <v/>
      </c>
      <c r="BQ60" s="97" t="str">
        <f t="shared" si="69"/>
        <v/>
      </c>
      <c r="BR60" s="97" t="str">
        <f t="shared" si="69"/>
        <v/>
      </c>
      <c r="BS60" s="97" t="str">
        <f t="shared" si="69"/>
        <v/>
      </c>
      <c r="BT60" s="97" t="str">
        <f t="shared" si="69"/>
        <v/>
      </c>
      <c r="BU60" s="97" t="str">
        <f t="shared" si="69"/>
        <v/>
      </c>
      <c r="BV60" s="97" t="str">
        <f t="shared" si="69"/>
        <v/>
      </c>
      <c r="BW60" s="97" t="str">
        <f t="shared" si="69"/>
        <v/>
      </c>
      <c r="BX60" s="97" t="str">
        <f t="shared" si="69"/>
        <v/>
      </c>
      <c r="BY60" s="97" t="str">
        <f t="shared" si="69"/>
        <v/>
      </c>
      <c r="BZ60" s="97" t="str">
        <f t="shared" si="69"/>
        <v/>
      </c>
      <c r="CA60" s="97" t="str">
        <f t="shared" si="69"/>
        <v/>
      </c>
      <c r="CB60" s="97" t="str">
        <f t="shared" si="69"/>
        <v/>
      </c>
      <c r="CC60" s="97" t="str">
        <f t="shared" si="69"/>
        <v/>
      </c>
      <c r="CD60" s="97" t="str">
        <f t="shared" si="69"/>
        <v/>
      </c>
      <c r="CE60" s="97" t="str">
        <f t="shared" si="69"/>
        <v/>
      </c>
      <c r="CF60" s="97" t="str">
        <f t="shared" si="69"/>
        <v/>
      </c>
      <c r="CG60" s="97" t="str">
        <f t="shared" si="69"/>
        <v/>
      </c>
      <c r="CH60" s="97" t="str">
        <f t="shared" si="69"/>
        <v/>
      </c>
      <c r="CI60" s="97" t="str">
        <f t="shared" si="69"/>
        <v/>
      </c>
      <c r="CJ60" s="97" t="str">
        <f t="shared" si="69"/>
        <v/>
      </c>
      <c r="CK60" s="97" t="str">
        <f t="shared" si="69"/>
        <v/>
      </c>
      <c r="CL60" s="97" t="str">
        <f t="shared" si="69"/>
        <v/>
      </c>
      <c r="CM60" s="97" t="str">
        <f t="shared" si="69"/>
        <v/>
      </c>
      <c r="CN60" s="97" t="str">
        <f t="shared" si="69"/>
        <v/>
      </c>
      <c r="CO60" s="97" t="str">
        <f t="shared" si="69"/>
        <v/>
      </c>
      <c r="CP60" s="97" t="str">
        <f t="shared" si="69"/>
        <v/>
      </c>
      <c r="CQ60" s="97" t="str">
        <f t="shared" si="69"/>
        <v/>
      </c>
      <c r="CR60" s="97" t="str">
        <f t="shared" si="69"/>
        <v/>
      </c>
      <c r="CS60" s="97" t="str">
        <f t="shared" si="69"/>
        <v/>
      </c>
      <c r="CT60" s="97" t="str">
        <f t="shared" si="69"/>
        <v/>
      </c>
      <c r="CU60" s="97" t="str">
        <f t="shared" si="69"/>
        <v/>
      </c>
      <c r="CV60" s="97" t="str">
        <f t="shared" si="69"/>
        <v/>
      </c>
      <c r="CW60" s="97" t="str">
        <f t="shared" si="69"/>
        <v/>
      </c>
      <c r="CX60" s="97" t="str">
        <f t="shared" si="69"/>
        <v/>
      </c>
      <c r="CY60" s="97" t="str">
        <f t="shared" si="69"/>
        <v/>
      </c>
      <c r="CZ60" s="97" t="str">
        <f t="shared" si="69"/>
        <v/>
      </c>
      <c r="DA60" s="97" t="str">
        <f t="shared" si="69"/>
        <v/>
      </c>
      <c r="DB60" s="97" t="str">
        <f t="shared" si="69"/>
        <v/>
      </c>
      <c r="DC60" s="97" t="str">
        <f t="shared" si="69"/>
        <v/>
      </c>
      <c r="DD60" s="97" t="str">
        <f t="shared" si="69"/>
        <v/>
      </c>
      <c r="DE60" s="97" t="str">
        <f t="shared" si="69"/>
        <v/>
      </c>
      <c r="DF60" s="97" t="str">
        <f t="shared" si="69"/>
        <v/>
      </c>
      <c r="DG60" s="97" t="str">
        <f t="shared" si="69"/>
        <v/>
      </c>
      <c r="DH60" s="97" t="str">
        <f t="shared" si="69"/>
        <v/>
      </c>
      <c r="DI60" s="97" t="str">
        <f t="shared" si="69"/>
        <v/>
      </c>
      <c r="DJ60" s="97" t="str">
        <f t="shared" si="69"/>
        <v/>
      </c>
    </row>
    <row r="61" spans="1:114" ht="13.5" customHeight="1">
      <c r="A61" s="89">
        <f>Cálculadora!G61</f>
        <v>0</v>
      </c>
      <c r="B61" s="89" t="str">
        <f t="shared" si="2"/>
        <v/>
      </c>
      <c r="C61" s="90" t="str">
        <f t="shared" si="3"/>
        <v/>
      </c>
      <c r="D61" s="90" t="str">
        <f t="shared" si="4"/>
        <v/>
      </c>
      <c r="E61" s="90" t="str">
        <f t="shared" si="5"/>
        <v/>
      </c>
      <c r="F61" s="90" t="str">
        <f t="shared" si="6"/>
        <v/>
      </c>
      <c r="G61" s="98" t="str">
        <f t="shared" si="7"/>
        <v/>
      </c>
      <c r="H61" s="89">
        <f t="shared" si="8"/>
        <v>0</v>
      </c>
      <c r="I61" s="89">
        <f t="shared" si="9"/>
        <v>0</v>
      </c>
      <c r="J61" s="93" t="str">
        <f t="shared" si="10"/>
        <v/>
      </c>
      <c r="M61" s="96" t="b">
        <f t="shared" si="11"/>
        <v>0</v>
      </c>
      <c r="N61" s="97" t="e">
        <f t="shared" ref="N61:DJ61" si="70">IF(N$1&gt;$L$2,   "",   IF(N$1=$L$2,  1,  IF($L$2-N$1=$L$1-$M61, $L$3^($L$1-$M61), ($L$3*N62*O62/(N62+($L$3-1)*O62) ))))</f>
        <v>#DIV/0!</v>
      </c>
      <c r="O61" s="97" t="e">
        <f t="shared" si="70"/>
        <v>#DIV/0!</v>
      </c>
      <c r="P61" s="97" t="e">
        <f t="shared" si="70"/>
        <v>#DIV/0!</v>
      </c>
      <c r="Q61" s="97" t="e">
        <f t="shared" si="70"/>
        <v>#DIV/0!</v>
      </c>
      <c r="R61" s="97">
        <f t="shared" si="70"/>
        <v>1</v>
      </c>
      <c r="S61" s="97" t="str">
        <f t="shared" si="70"/>
        <v/>
      </c>
      <c r="T61" s="97" t="str">
        <f t="shared" si="70"/>
        <v/>
      </c>
      <c r="U61" s="97" t="str">
        <f t="shared" si="70"/>
        <v/>
      </c>
      <c r="V61" s="97" t="str">
        <f t="shared" si="70"/>
        <v/>
      </c>
      <c r="W61" s="97" t="str">
        <f t="shared" si="70"/>
        <v/>
      </c>
      <c r="X61" s="97" t="str">
        <f t="shared" si="70"/>
        <v/>
      </c>
      <c r="Y61" s="97" t="str">
        <f t="shared" si="70"/>
        <v/>
      </c>
      <c r="Z61" s="97" t="str">
        <f t="shared" si="70"/>
        <v/>
      </c>
      <c r="AA61" s="97" t="str">
        <f t="shared" si="70"/>
        <v/>
      </c>
      <c r="AB61" s="97" t="str">
        <f t="shared" si="70"/>
        <v/>
      </c>
      <c r="AC61" s="97" t="str">
        <f t="shared" si="70"/>
        <v/>
      </c>
      <c r="AD61" s="97" t="str">
        <f t="shared" si="70"/>
        <v/>
      </c>
      <c r="AE61" s="97" t="str">
        <f t="shared" si="70"/>
        <v/>
      </c>
      <c r="AF61" s="97" t="str">
        <f t="shared" si="70"/>
        <v/>
      </c>
      <c r="AG61" s="97" t="str">
        <f t="shared" si="70"/>
        <v/>
      </c>
      <c r="AH61" s="97" t="str">
        <f t="shared" si="70"/>
        <v/>
      </c>
      <c r="AI61" s="97" t="str">
        <f t="shared" si="70"/>
        <v/>
      </c>
      <c r="AJ61" s="97" t="str">
        <f t="shared" si="70"/>
        <v/>
      </c>
      <c r="AK61" s="97" t="str">
        <f t="shared" si="70"/>
        <v/>
      </c>
      <c r="AL61" s="97" t="str">
        <f t="shared" si="70"/>
        <v/>
      </c>
      <c r="AM61" s="97" t="str">
        <f t="shared" si="70"/>
        <v/>
      </c>
      <c r="AN61" s="97" t="str">
        <f t="shared" si="70"/>
        <v/>
      </c>
      <c r="AO61" s="97" t="str">
        <f t="shared" si="70"/>
        <v/>
      </c>
      <c r="AP61" s="97" t="str">
        <f t="shared" si="70"/>
        <v/>
      </c>
      <c r="AQ61" s="97" t="str">
        <f t="shared" si="70"/>
        <v/>
      </c>
      <c r="AR61" s="97" t="str">
        <f t="shared" si="70"/>
        <v/>
      </c>
      <c r="AS61" s="97" t="str">
        <f t="shared" si="70"/>
        <v/>
      </c>
      <c r="AT61" s="97" t="str">
        <f t="shared" si="70"/>
        <v/>
      </c>
      <c r="AU61" s="97" t="str">
        <f t="shared" si="70"/>
        <v/>
      </c>
      <c r="AV61" s="97" t="str">
        <f t="shared" si="70"/>
        <v/>
      </c>
      <c r="AW61" s="97" t="str">
        <f t="shared" si="70"/>
        <v/>
      </c>
      <c r="AX61" s="97" t="str">
        <f t="shared" si="70"/>
        <v/>
      </c>
      <c r="AY61" s="97" t="str">
        <f t="shared" si="70"/>
        <v/>
      </c>
      <c r="AZ61" s="97" t="str">
        <f t="shared" si="70"/>
        <v/>
      </c>
      <c r="BA61" s="97" t="str">
        <f t="shared" si="70"/>
        <v/>
      </c>
      <c r="BB61" s="97" t="str">
        <f t="shared" si="70"/>
        <v/>
      </c>
      <c r="BC61" s="97" t="str">
        <f t="shared" si="70"/>
        <v/>
      </c>
      <c r="BD61" s="97" t="str">
        <f t="shared" si="70"/>
        <v/>
      </c>
      <c r="BE61" s="97" t="str">
        <f t="shared" si="70"/>
        <v/>
      </c>
      <c r="BF61" s="97" t="str">
        <f t="shared" si="70"/>
        <v/>
      </c>
      <c r="BG61" s="97" t="str">
        <f t="shared" si="70"/>
        <v/>
      </c>
      <c r="BH61" s="97" t="str">
        <f t="shared" si="70"/>
        <v/>
      </c>
      <c r="BI61" s="97" t="str">
        <f t="shared" si="70"/>
        <v/>
      </c>
      <c r="BJ61" s="97" t="str">
        <f t="shared" si="70"/>
        <v/>
      </c>
      <c r="BK61" s="97" t="str">
        <f t="shared" si="70"/>
        <v/>
      </c>
      <c r="BL61" s="97" t="str">
        <f t="shared" si="70"/>
        <v/>
      </c>
      <c r="BM61" s="97" t="str">
        <f t="shared" si="70"/>
        <v/>
      </c>
      <c r="BN61" s="97" t="str">
        <f t="shared" si="70"/>
        <v/>
      </c>
      <c r="BO61" s="97" t="str">
        <f t="shared" si="70"/>
        <v/>
      </c>
      <c r="BP61" s="97" t="str">
        <f t="shared" si="70"/>
        <v/>
      </c>
      <c r="BQ61" s="97" t="str">
        <f t="shared" si="70"/>
        <v/>
      </c>
      <c r="BR61" s="97" t="str">
        <f t="shared" si="70"/>
        <v/>
      </c>
      <c r="BS61" s="97" t="str">
        <f t="shared" si="70"/>
        <v/>
      </c>
      <c r="BT61" s="97" t="str">
        <f t="shared" si="70"/>
        <v/>
      </c>
      <c r="BU61" s="97" t="str">
        <f t="shared" si="70"/>
        <v/>
      </c>
      <c r="BV61" s="97" t="str">
        <f t="shared" si="70"/>
        <v/>
      </c>
      <c r="BW61" s="97" t="str">
        <f t="shared" si="70"/>
        <v/>
      </c>
      <c r="BX61" s="97" t="str">
        <f t="shared" si="70"/>
        <v/>
      </c>
      <c r="BY61" s="97" t="str">
        <f t="shared" si="70"/>
        <v/>
      </c>
      <c r="BZ61" s="97" t="str">
        <f t="shared" si="70"/>
        <v/>
      </c>
      <c r="CA61" s="97" t="str">
        <f t="shared" si="70"/>
        <v/>
      </c>
      <c r="CB61" s="97" t="str">
        <f t="shared" si="70"/>
        <v/>
      </c>
      <c r="CC61" s="97" t="str">
        <f t="shared" si="70"/>
        <v/>
      </c>
      <c r="CD61" s="97" t="str">
        <f t="shared" si="70"/>
        <v/>
      </c>
      <c r="CE61" s="97" t="str">
        <f t="shared" si="70"/>
        <v/>
      </c>
      <c r="CF61" s="97" t="str">
        <f t="shared" si="70"/>
        <v/>
      </c>
      <c r="CG61" s="97" t="str">
        <f t="shared" si="70"/>
        <v/>
      </c>
      <c r="CH61" s="97" t="str">
        <f t="shared" si="70"/>
        <v/>
      </c>
      <c r="CI61" s="97" t="str">
        <f t="shared" si="70"/>
        <v/>
      </c>
      <c r="CJ61" s="97" t="str">
        <f t="shared" si="70"/>
        <v/>
      </c>
      <c r="CK61" s="97" t="str">
        <f t="shared" si="70"/>
        <v/>
      </c>
      <c r="CL61" s="97" t="str">
        <f t="shared" si="70"/>
        <v/>
      </c>
      <c r="CM61" s="97" t="str">
        <f t="shared" si="70"/>
        <v/>
      </c>
      <c r="CN61" s="97" t="str">
        <f t="shared" si="70"/>
        <v/>
      </c>
      <c r="CO61" s="97" t="str">
        <f t="shared" si="70"/>
        <v/>
      </c>
      <c r="CP61" s="97" t="str">
        <f t="shared" si="70"/>
        <v/>
      </c>
      <c r="CQ61" s="97" t="str">
        <f t="shared" si="70"/>
        <v/>
      </c>
      <c r="CR61" s="97" t="str">
        <f t="shared" si="70"/>
        <v/>
      </c>
      <c r="CS61" s="97" t="str">
        <f t="shared" si="70"/>
        <v/>
      </c>
      <c r="CT61" s="97" t="str">
        <f t="shared" si="70"/>
        <v/>
      </c>
      <c r="CU61" s="97" t="str">
        <f t="shared" si="70"/>
        <v/>
      </c>
      <c r="CV61" s="97" t="str">
        <f t="shared" si="70"/>
        <v/>
      </c>
      <c r="CW61" s="97" t="str">
        <f t="shared" si="70"/>
        <v/>
      </c>
      <c r="CX61" s="97" t="str">
        <f t="shared" si="70"/>
        <v/>
      </c>
      <c r="CY61" s="97" t="str">
        <f t="shared" si="70"/>
        <v/>
      </c>
      <c r="CZ61" s="97" t="str">
        <f t="shared" si="70"/>
        <v/>
      </c>
      <c r="DA61" s="97" t="str">
        <f t="shared" si="70"/>
        <v/>
      </c>
      <c r="DB61" s="97" t="str">
        <f t="shared" si="70"/>
        <v/>
      </c>
      <c r="DC61" s="97" t="str">
        <f t="shared" si="70"/>
        <v/>
      </c>
      <c r="DD61" s="97" t="str">
        <f t="shared" si="70"/>
        <v/>
      </c>
      <c r="DE61" s="97" t="str">
        <f t="shared" si="70"/>
        <v/>
      </c>
      <c r="DF61" s="97" t="str">
        <f t="shared" si="70"/>
        <v/>
      </c>
      <c r="DG61" s="97" t="str">
        <f t="shared" si="70"/>
        <v/>
      </c>
      <c r="DH61" s="97" t="str">
        <f t="shared" si="70"/>
        <v/>
      </c>
      <c r="DI61" s="97" t="str">
        <f t="shared" si="70"/>
        <v/>
      </c>
      <c r="DJ61" s="97" t="str">
        <f t="shared" si="70"/>
        <v/>
      </c>
    </row>
    <row r="62" spans="1:114" ht="13.5" customHeight="1">
      <c r="A62" s="89">
        <f>Cálculadora!G62</f>
        <v>0</v>
      </c>
      <c r="B62" s="89" t="str">
        <f t="shared" si="2"/>
        <v/>
      </c>
      <c r="C62" s="90" t="str">
        <f t="shared" si="3"/>
        <v/>
      </c>
      <c r="D62" s="90" t="str">
        <f t="shared" si="4"/>
        <v/>
      </c>
      <c r="E62" s="90" t="str">
        <f t="shared" si="5"/>
        <v/>
      </c>
      <c r="F62" s="90" t="str">
        <f t="shared" si="6"/>
        <v/>
      </c>
      <c r="G62" s="98" t="str">
        <f t="shared" si="7"/>
        <v/>
      </c>
      <c r="H62" s="89">
        <f t="shared" si="8"/>
        <v>0</v>
      </c>
      <c r="I62" s="89">
        <f t="shared" si="9"/>
        <v>0</v>
      </c>
      <c r="J62" s="93" t="str">
        <f t="shared" si="10"/>
        <v/>
      </c>
      <c r="M62" s="96" t="b">
        <f t="shared" si="11"/>
        <v>0</v>
      </c>
      <c r="N62" s="97" t="e">
        <f t="shared" ref="N62:DJ62" si="71">IF(N$1&gt;$L$2,   "",   IF(N$1=$L$2,  1,  IF($L$2-N$1=$L$1-$M62, $L$3^($L$1-$M62), ($L$3*N63*O63/(N63+($L$3-1)*O63) ))))</f>
        <v>#DIV/0!</v>
      </c>
      <c r="O62" s="97" t="e">
        <f t="shared" si="71"/>
        <v>#DIV/0!</v>
      </c>
      <c r="P62" s="97" t="e">
        <f t="shared" si="71"/>
        <v>#DIV/0!</v>
      </c>
      <c r="Q62" s="97" t="e">
        <f t="shared" si="71"/>
        <v>#DIV/0!</v>
      </c>
      <c r="R62" s="97">
        <f t="shared" si="71"/>
        <v>1</v>
      </c>
      <c r="S62" s="97" t="str">
        <f t="shared" si="71"/>
        <v/>
      </c>
      <c r="T62" s="97" t="str">
        <f t="shared" si="71"/>
        <v/>
      </c>
      <c r="U62" s="97" t="str">
        <f t="shared" si="71"/>
        <v/>
      </c>
      <c r="V62" s="97" t="str">
        <f t="shared" si="71"/>
        <v/>
      </c>
      <c r="W62" s="97" t="str">
        <f t="shared" si="71"/>
        <v/>
      </c>
      <c r="X62" s="97" t="str">
        <f t="shared" si="71"/>
        <v/>
      </c>
      <c r="Y62" s="97" t="str">
        <f t="shared" si="71"/>
        <v/>
      </c>
      <c r="Z62" s="97" t="str">
        <f t="shared" si="71"/>
        <v/>
      </c>
      <c r="AA62" s="97" t="str">
        <f t="shared" si="71"/>
        <v/>
      </c>
      <c r="AB62" s="97" t="str">
        <f t="shared" si="71"/>
        <v/>
      </c>
      <c r="AC62" s="97" t="str">
        <f t="shared" si="71"/>
        <v/>
      </c>
      <c r="AD62" s="97" t="str">
        <f t="shared" si="71"/>
        <v/>
      </c>
      <c r="AE62" s="97" t="str">
        <f t="shared" si="71"/>
        <v/>
      </c>
      <c r="AF62" s="97" t="str">
        <f t="shared" si="71"/>
        <v/>
      </c>
      <c r="AG62" s="97" t="str">
        <f t="shared" si="71"/>
        <v/>
      </c>
      <c r="AH62" s="97" t="str">
        <f t="shared" si="71"/>
        <v/>
      </c>
      <c r="AI62" s="97" t="str">
        <f t="shared" si="71"/>
        <v/>
      </c>
      <c r="AJ62" s="97" t="str">
        <f t="shared" si="71"/>
        <v/>
      </c>
      <c r="AK62" s="97" t="str">
        <f t="shared" si="71"/>
        <v/>
      </c>
      <c r="AL62" s="97" t="str">
        <f t="shared" si="71"/>
        <v/>
      </c>
      <c r="AM62" s="97" t="str">
        <f t="shared" si="71"/>
        <v/>
      </c>
      <c r="AN62" s="97" t="str">
        <f t="shared" si="71"/>
        <v/>
      </c>
      <c r="AO62" s="97" t="str">
        <f t="shared" si="71"/>
        <v/>
      </c>
      <c r="AP62" s="97" t="str">
        <f t="shared" si="71"/>
        <v/>
      </c>
      <c r="AQ62" s="97" t="str">
        <f t="shared" si="71"/>
        <v/>
      </c>
      <c r="AR62" s="97" t="str">
        <f t="shared" si="71"/>
        <v/>
      </c>
      <c r="AS62" s="97" t="str">
        <f t="shared" si="71"/>
        <v/>
      </c>
      <c r="AT62" s="97" t="str">
        <f t="shared" si="71"/>
        <v/>
      </c>
      <c r="AU62" s="97" t="str">
        <f t="shared" si="71"/>
        <v/>
      </c>
      <c r="AV62" s="97" t="str">
        <f t="shared" si="71"/>
        <v/>
      </c>
      <c r="AW62" s="97" t="str">
        <f t="shared" si="71"/>
        <v/>
      </c>
      <c r="AX62" s="97" t="str">
        <f t="shared" si="71"/>
        <v/>
      </c>
      <c r="AY62" s="97" t="str">
        <f t="shared" si="71"/>
        <v/>
      </c>
      <c r="AZ62" s="97" t="str">
        <f t="shared" si="71"/>
        <v/>
      </c>
      <c r="BA62" s="97" t="str">
        <f t="shared" si="71"/>
        <v/>
      </c>
      <c r="BB62" s="97" t="str">
        <f t="shared" si="71"/>
        <v/>
      </c>
      <c r="BC62" s="97" t="str">
        <f t="shared" si="71"/>
        <v/>
      </c>
      <c r="BD62" s="97" t="str">
        <f t="shared" si="71"/>
        <v/>
      </c>
      <c r="BE62" s="97" t="str">
        <f t="shared" si="71"/>
        <v/>
      </c>
      <c r="BF62" s="97" t="str">
        <f t="shared" si="71"/>
        <v/>
      </c>
      <c r="BG62" s="97" t="str">
        <f t="shared" si="71"/>
        <v/>
      </c>
      <c r="BH62" s="97" t="str">
        <f t="shared" si="71"/>
        <v/>
      </c>
      <c r="BI62" s="97" t="str">
        <f t="shared" si="71"/>
        <v/>
      </c>
      <c r="BJ62" s="97" t="str">
        <f t="shared" si="71"/>
        <v/>
      </c>
      <c r="BK62" s="97" t="str">
        <f t="shared" si="71"/>
        <v/>
      </c>
      <c r="BL62" s="97" t="str">
        <f t="shared" si="71"/>
        <v/>
      </c>
      <c r="BM62" s="97" t="str">
        <f t="shared" si="71"/>
        <v/>
      </c>
      <c r="BN62" s="97" t="str">
        <f t="shared" si="71"/>
        <v/>
      </c>
      <c r="BO62" s="97" t="str">
        <f t="shared" si="71"/>
        <v/>
      </c>
      <c r="BP62" s="97" t="str">
        <f t="shared" si="71"/>
        <v/>
      </c>
      <c r="BQ62" s="97" t="str">
        <f t="shared" si="71"/>
        <v/>
      </c>
      <c r="BR62" s="97" t="str">
        <f t="shared" si="71"/>
        <v/>
      </c>
      <c r="BS62" s="97" t="str">
        <f t="shared" si="71"/>
        <v/>
      </c>
      <c r="BT62" s="97" t="str">
        <f t="shared" si="71"/>
        <v/>
      </c>
      <c r="BU62" s="97" t="str">
        <f t="shared" si="71"/>
        <v/>
      </c>
      <c r="BV62" s="97" t="str">
        <f t="shared" si="71"/>
        <v/>
      </c>
      <c r="BW62" s="97" t="str">
        <f t="shared" si="71"/>
        <v/>
      </c>
      <c r="BX62" s="97" t="str">
        <f t="shared" si="71"/>
        <v/>
      </c>
      <c r="BY62" s="97" t="str">
        <f t="shared" si="71"/>
        <v/>
      </c>
      <c r="BZ62" s="97" t="str">
        <f t="shared" si="71"/>
        <v/>
      </c>
      <c r="CA62" s="97" t="str">
        <f t="shared" si="71"/>
        <v/>
      </c>
      <c r="CB62" s="97" t="str">
        <f t="shared" si="71"/>
        <v/>
      </c>
      <c r="CC62" s="97" t="str">
        <f t="shared" si="71"/>
        <v/>
      </c>
      <c r="CD62" s="97" t="str">
        <f t="shared" si="71"/>
        <v/>
      </c>
      <c r="CE62" s="97" t="str">
        <f t="shared" si="71"/>
        <v/>
      </c>
      <c r="CF62" s="97" t="str">
        <f t="shared" si="71"/>
        <v/>
      </c>
      <c r="CG62" s="97" t="str">
        <f t="shared" si="71"/>
        <v/>
      </c>
      <c r="CH62" s="97" t="str">
        <f t="shared" si="71"/>
        <v/>
      </c>
      <c r="CI62" s="97" t="str">
        <f t="shared" si="71"/>
        <v/>
      </c>
      <c r="CJ62" s="97" t="str">
        <f t="shared" si="71"/>
        <v/>
      </c>
      <c r="CK62" s="97" t="str">
        <f t="shared" si="71"/>
        <v/>
      </c>
      <c r="CL62" s="97" t="str">
        <f t="shared" si="71"/>
        <v/>
      </c>
      <c r="CM62" s="97" t="str">
        <f t="shared" si="71"/>
        <v/>
      </c>
      <c r="CN62" s="97" t="str">
        <f t="shared" si="71"/>
        <v/>
      </c>
      <c r="CO62" s="97" t="str">
        <f t="shared" si="71"/>
        <v/>
      </c>
      <c r="CP62" s="97" t="str">
        <f t="shared" si="71"/>
        <v/>
      </c>
      <c r="CQ62" s="97" t="str">
        <f t="shared" si="71"/>
        <v/>
      </c>
      <c r="CR62" s="97" t="str">
        <f t="shared" si="71"/>
        <v/>
      </c>
      <c r="CS62" s="97" t="str">
        <f t="shared" si="71"/>
        <v/>
      </c>
      <c r="CT62" s="97" t="str">
        <f t="shared" si="71"/>
        <v/>
      </c>
      <c r="CU62" s="97" t="str">
        <f t="shared" si="71"/>
        <v/>
      </c>
      <c r="CV62" s="97" t="str">
        <f t="shared" si="71"/>
        <v/>
      </c>
      <c r="CW62" s="97" t="str">
        <f t="shared" si="71"/>
        <v/>
      </c>
      <c r="CX62" s="97" t="str">
        <f t="shared" si="71"/>
        <v/>
      </c>
      <c r="CY62" s="97" t="str">
        <f t="shared" si="71"/>
        <v/>
      </c>
      <c r="CZ62" s="97" t="str">
        <f t="shared" si="71"/>
        <v/>
      </c>
      <c r="DA62" s="97" t="str">
        <f t="shared" si="71"/>
        <v/>
      </c>
      <c r="DB62" s="97" t="str">
        <f t="shared" si="71"/>
        <v/>
      </c>
      <c r="DC62" s="97" t="str">
        <f t="shared" si="71"/>
        <v/>
      </c>
      <c r="DD62" s="97" t="str">
        <f t="shared" si="71"/>
        <v/>
      </c>
      <c r="DE62" s="97" t="str">
        <f t="shared" si="71"/>
        <v/>
      </c>
      <c r="DF62" s="97" t="str">
        <f t="shared" si="71"/>
        <v/>
      </c>
      <c r="DG62" s="97" t="str">
        <f t="shared" si="71"/>
        <v/>
      </c>
      <c r="DH62" s="97" t="str">
        <f t="shared" si="71"/>
        <v/>
      </c>
      <c r="DI62" s="97" t="str">
        <f t="shared" si="71"/>
        <v/>
      </c>
      <c r="DJ62" s="97" t="str">
        <f t="shared" si="71"/>
        <v/>
      </c>
    </row>
    <row r="63" spans="1:114" ht="13.5" customHeight="1">
      <c r="A63" s="89">
        <f>Cálculadora!G63</f>
        <v>0</v>
      </c>
      <c r="B63" s="89" t="str">
        <f t="shared" si="2"/>
        <v/>
      </c>
      <c r="C63" s="90" t="str">
        <f t="shared" si="3"/>
        <v/>
      </c>
      <c r="D63" s="90" t="str">
        <f t="shared" si="4"/>
        <v/>
      </c>
      <c r="E63" s="90" t="str">
        <f t="shared" si="5"/>
        <v/>
      </c>
      <c r="F63" s="90" t="str">
        <f t="shared" si="6"/>
        <v/>
      </c>
      <c r="G63" s="98" t="str">
        <f t="shared" si="7"/>
        <v/>
      </c>
      <c r="H63" s="89">
        <f t="shared" si="8"/>
        <v>0</v>
      </c>
      <c r="I63" s="89">
        <f t="shared" si="9"/>
        <v>0</v>
      </c>
      <c r="J63" s="93" t="str">
        <f t="shared" si="10"/>
        <v/>
      </c>
      <c r="M63" s="96" t="b">
        <f t="shared" si="11"/>
        <v>0</v>
      </c>
      <c r="N63" s="97" t="e">
        <f t="shared" ref="N63:DJ63" si="72">IF(N$1&gt;$L$2,   "",   IF(N$1=$L$2,  1,  IF($L$2-N$1=$L$1-$M63, $L$3^($L$1-$M63), ($L$3*N64*O64/(N64+($L$3-1)*O64) ))))</f>
        <v>#DIV/0!</v>
      </c>
      <c r="O63" s="97" t="e">
        <f t="shared" si="72"/>
        <v>#DIV/0!</v>
      </c>
      <c r="P63" s="97" t="e">
        <f t="shared" si="72"/>
        <v>#DIV/0!</v>
      </c>
      <c r="Q63" s="97" t="e">
        <f t="shared" si="72"/>
        <v>#DIV/0!</v>
      </c>
      <c r="R63" s="97">
        <f t="shared" si="72"/>
        <v>1</v>
      </c>
      <c r="S63" s="97" t="str">
        <f t="shared" si="72"/>
        <v/>
      </c>
      <c r="T63" s="97" t="str">
        <f t="shared" si="72"/>
        <v/>
      </c>
      <c r="U63" s="97" t="str">
        <f t="shared" si="72"/>
        <v/>
      </c>
      <c r="V63" s="97" t="str">
        <f t="shared" si="72"/>
        <v/>
      </c>
      <c r="W63" s="97" t="str">
        <f t="shared" si="72"/>
        <v/>
      </c>
      <c r="X63" s="97" t="str">
        <f t="shared" si="72"/>
        <v/>
      </c>
      <c r="Y63" s="97" t="str">
        <f t="shared" si="72"/>
        <v/>
      </c>
      <c r="Z63" s="97" t="str">
        <f t="shared" si="72"/>
        <v/>
      </c>
      <c r="AA63" s="97" t="str">
        <f t="shared" si="72"/>
        <v/>
      </c>
      <c r="AB63" s="97" t="str">
        <f t="shared" si="72"/>
        <v/>
      </c>
      <c r="AC63" s="97" t="str">
        <f t="shared" si="72"/>
        <v/>
      </c>
      <c r="AD63" s="97" t="str">
        <f t="shared" si="72"/>
        <v/>
      </c>
      <c r="AE63" s="97" t="str">
        <f t="shared" si="72"/>
        <v/>
      </c>
      <c r="AF63" s="97" t="str">
        <f t="shared" si="72"/>
        <v/>
      </c>
      <c r="AG63" s="97" t="str">
        <f t="shared" si="72"/>
        <v/>
      </c>
      <c r="AH63" s="97" t="str">
        <f t="shared" si="72"/>
        <v/>
      </c>
      <c r="AI63" s="97" t="str">
        <f t="shared" si="72"/>
        <v/>
      </c>
      <c r="AJ63" s="97" t="str">
        <f t="shared" si="72"/>
        <v/>
      </c>
      <c r="AK63" s="97" t="str">
        <f t="shared" si="72"/>
        <v/>
      </c>
      <c r="AL63" s="97" t="str">
        <f t="shared" si="72"/>
        <v/>
      </c>
      <c r="AM63" s="97" t="str">
        <f t="shared" si="72"/>
        <v/>
      </c>
      <c r="AN63" s="97" t="str">
        <f t="shared" si="72"/>
        <v/>
      </c>
      <c r="AO63" s="97" t="str">
        <f t="shared" si="72"/>
        <v/>
      </c>
      <c r="AP63" s="97" t="str">
        <f t="shared" si="72"/>
        <v/>
      </c>
      <c r="AQ63" s="97" t="str">
        <f t="shared" si="72"/>
        <v/>
      </c>
      <c r="AR63" s="97" t="str">
        <f t="shared" si="72"/>
        <v/>
      </c>
      <c r="AS63" s="97" t="str">
        <f t="shared" si="72"/>
        <v/>
      </c>
      <c r="AT63" s="97" t="str">
        <f t="shared" si="72"/>
        <v/>
      </c>
      <c r="AU63" s="97" t="str">
        <f t="shared" si="72"/>
        <v/>
      </c>
      <c r="AV63" s="97" t="str">
        <f t="shared" si="72"/>
        <v/>
      </c>
      <c r="AW63" s="97" t="str">
        <f t="shared" si="72"/>
        <v/>
      </c>
      <c r="AX63" s="97" t="str">
        <f t="shared" si="72"/>
        <v/>
      </c>
      <c r="AY63" s="97" t="str">
        <f t="shared" si="72"/>
        <v/>
      </c>
      <c r="AZ63" s="97" t="str">
        <f t="shared" si="72"/>
        <v/>
      </c>
      <c r="BA63" s="97" t="str">
        <f t="shared" si="72"/>
        <v/>
      </c>
      <c r="BB63" s="97" t="str">
        <f t="shared" si="72"/>
        <v/>
      </c>
      <c r="BC63" s="97" t="str">
        <f t="shared" si="72"/>
        <v/>
      </c>
      <c r="BD63" s="97" t="str">
        <f t="shared" si="72"/>
        <v/>
      </c>
      <c r="BE63" s="97" t="str">
        <f t="shared" si="72"/>
        <v/>
      </c>
      <c r="BF63" s="97" t="str">
        <f t="shared" si="72"/>
        <v/>
      </c>
      <c r="BG63" s="97" t="str">
        <f t="shared" si="72"/>
        <v/>
      </c>
      <c r="BH63" s="97" t="str">
        <f t="shared" si="72"/>
        <v/>
      </c>
      <c r="BI63" s="97" t="str">
        <f t="shared" si="72"/>
        <v/>
      </c>
      <c r="BJ63" s="97" t="str">
        <f t="shared" si="72"/>
        <v/>
      </c>
      <c r="BK63" s="97" t="str">
        <f t="shared" si="72"/>
        <v/>
      </c>
      <c r="BL63" s="97" t="str">
        <f t="shared" si="72"/>
        <v/>
      </c>
      <c r="BM63" s="97" t="str">
        <f t="shared" si="72"/>
        <v/>
      </c>
      <c r="BN63" s="97" t="str">
        <f t="shared" si="72"/>
        <v/>
      </c>
      <c r="BO63" s="97" t="str">
        <f t="shared" si="72"/>
        <v/>
      </c>
      <c r="BP63" s="97" t="str">
        <f t="shared" si="72"/>
        <v/>
      </c>
      <c r="BQ63" s="97" t="str">
        <f t="shared" si="72"/>
        <v/>
      </c>
      <c r="BR63" s="97" t="str">
        <f t="shared" si="72"/>
        <v/>
      </c>
      <c r="BS63" s="97" t="str">
        <f t="shared" si="72"/>
        <v/>
      </c>
      <c r="BT63" s="97" t="str">
        <f t="shared" si="72"/>
        <v/>
      </c>
      <c r="BU63" s="97" t="str">
        <f t="shared" si="72"/>
        <v/>
      </c>
      <c r="BV63" s="97" t="str">
        <f t="shared" si="72"/>
        <v/>
      </c>
      <c r="BW63" s="97" t="str">
        <f t="shared" si="72"/>
        <v/>
      </c>
      <c r="BX63" s="97" t="str">
        <f t="shared" si="72"/>
        <v/>
      </c>
      <c r="BY63" s="97" t="str">
        <f t="shared" si="72"/>
        <v/>
      </c>
      <c r="BZ63" s="97" t="str">
        <f t="shared" si="72"/>
        <v/>
      </c>
      <c r="CA63" s="97" t="str">
        <f t="shared" si="72"/>
        <v/>
      </c>
      <c r="CB63" s="97" t="str">
        <f t="shared" si="72"/>
        <v/>
      </c>
      <c r="CC63" s="97" t="str">
        <f t="shared" si="72"/>
        <v/>
      </c>
      <c r="CD63" s="97" t="str">
        <f t="shared" si="72"/>
        <v/>
      </c>
      <c r="CE63" s="97" t="str">
        <f t="shared" si="72"/>
        <v/>
      </c>
      <c r="CF63" s="97" t="str">
        <f t="shared" si="72"/>
        <v/>
      </c>
      <c r="CG63" s="97" t="str">
        <f t="shared" si="72"/>
        <v/>
      </c>
      <c r="CH63" s="97" t="str">
        <f t="shared" si="72"/>
        <v/>
      </c>
      <c r="CI63" s="97" t="str">
        <f t="shared" si="72"/>
        <v/>
      </c>
      <c r="CJ63" s="97" t="str">
        <f t="shared" si="72"/>
        <v/>
      </c>
      <c r="CK63" s="97" t="str">
        <f t="shared" si="72"/>
        <v/>
      </c>
      <c r="CL63" s="97" t="str">
        <f t="shared" si="72"/>
        <v/>
      </c>
      <c r="CM63" s="97" t="str">
        <f t="shared" si="72"/>
        <v/>
      </c>
      <c r="CN63" s="97" t="str">
        <f t="shared" si="72"/>
        <v/>
      </c>
      <c r="CO63" s="97" t="str">
        <f t="shared" si="72"/>
        <v/>
      </c>
      <c r="CP63" s="97" t="str">
        <f t="shared" si="72"/>
        <v/>
      </c>
      <c r="CQ63" s="97" t="str">
        <f t="shared" si="72"/>
        <v/>
      </c>
      <c r="CR63" s="97" t="str">
        <f t="shared" si="72"/>
        <v/>
      </c>
      <c r="CS63" s="97" t="str">
        <f t="shared" si="72"/>
        <v/>
      </c>
      <c r="CT63" s="97" t="str">
        <f t="shared" si="72"/>
        <v/>
      </c>
      <c r="CU63" s="97" t="str">
        <f t="shared" si="72"/>
        <v/>
      </c>
      <c r="CV63" s="97" t="str">
        <f t="shared" si="72"/>
        <v/>
      </c>
      <c r="CW63" s="97" t="str">
        <f t="shared" si="72"/>
        <v/>
      </c>
      <c r="CX63" s="97" t="str">
        <f t="shared" si="72"/>
        <v/>
      </c>
      <c r="CY63" s="97" t="str">
        <f t="shared" si="72"/>
        <v/>
      </c>
      <c r="CZ63" s="97" t="str">
        <f t="shared" si="72"/>
        <v/>
      </c>
      <c r="DA63" s="97" t="str">
        <f t="shared" si="72"/>
        <v/>
      </c>
      <c r="DB63" s="97" t="str">
        <f t="shared" si="72"/>
        <v/>
      </c>
      <c r="DC63" s="97" t="str">
        <f t="shared" si="72"/>
        <v/>
      </c>
      <c r="DD63" s="97" t="str">
        <f t="shared" si="72"/>
        <v/>
      </c>
      <c r="DE63" s="97" t="str">
        <f t="shared" si="72"/>
        <v/>
      </c>
      <c r="DF63" s="97" t="str">
        <f t="shared" si="72"/>
        <v/>
      </c>
      <c r="DG63" s="97" t="str">
        <f t="shared" si="72"/>
        <v/>
      </c>
      <c r="DH63" s="97" t="str">
        <f t="shared" si="72"/>
        <v/>
      </c>
      <c r="DI63" s="97" t="str">
        <f t="shared" si="72"/>
        <v/>
      </c>
      <c r="DJ63" s="97" t="str">
        <f t="shared" si="72"/>
        <v/>
      </c>
    </row>
    <row r="64" spans="1:114" ht="13.5" customHeight="1">
      <c r="A64" s="89">
        <f>Cálculadora!G64</f>
        <v>0</v>
      </c>
      <c r="B64" s="89" t="str">
        <f t="shared" si="2"/>
        <v/>
      </c>
      <c r="C64" s="90" t="str">
        <f t="shared" si="3"/>
        <v/>
      </c>
      <c r="D64" s="90" t="str">
        <f t="shared" si="4"/>
        <v/>
      </c>
      <c r="E64" s="90" t="str">
        <f t="shared" si="5"/>
        <v/>
      </c>
      <c r="F64" s="90" t="str">
        <f t="shared" si="6"/>
        <v/>
      </c>
      <c r="G64" s="98" t="str">
        <f t="shared" si="7"/>
        <v/>
      </c>
      <c r="H64" s="89">
        <f t="shared" si="8"/>
        <v>0</v>
      </c>
      <c r="I64" s="89">
        <f t="shared" si="9"/>
        <v>0</v>
      </c>
      <c r="J64" s="93" t="str">
        <f t="shared" si="10"/>
        <v/>
      </c>
      <c r="M64" s="96" t="b">
        <f t="shared" si="11"/>
        <v>0</v>
      </c>
      <c r="N64" s="97" t="e">
        <f t="shared" ref="N64:DJ64" si="73">IF(N$1&gt;$L$2,   "",   IF(N$1=$L$2,  1,  IF($L$2-N$1=$L$1-$M64, $L$3^($L$1-$M64), ($L$3*N65*O65/(N65+($L$3-1)*O65) ))))</f>
        <v>#DIV/0!</v>
      </c>
      <c r="O64" s="97" t="e">
        <f t="shared" si="73"/>
        <v>#DIV/0!</v>
      </c>
      <c r="P64" s="97" t="e">
        <f t="shared" si="73"/>
        <v>#DIV/0!</v>
      </c>
      <c r="Q64" s="97" t="e">
        <f t="shared" si="73"/>
        <v>#DIV/0!</v>
      </c>
      <c r="R64" s="97">
        <f t="shared" si="73"/>
        <v>1</v>
      </c>
      <c r="S64" s="97" t="str">
        <f t="shared" si="73"/>
        <v/>
      </c>
      <c r="T64" s="97" t="str">
        <f t="shared" si="73"/>
        <v/>
      </c>
      <c r="U64" s="97" t="str">
        <f t="shared" si="73"/>
        <v/>
      </c>
      <c r="V64" s="97" t="str">
        <f t="shared" si="73"/>
        <v/>
      </c>
      <c r="W64" s="97" t="str">
        <f t="shared" si="73"/>
        <v/>
      </c>
      <c r="X64" s="97" t="str">
        <f t="shared" si="73"/>
        <v/>
      </c>
      <c r="Y64" s="97" t="str">
        <f t="shared" si="73"/>
        <v/>
      </c>
      <c r="Z64" s="97" t="str">
        <f t="shared" si="73"/>
        <v/>
      </c>
      <c r="AA64" s="97" t="str">
        <f t="shared" si="73"/>
        <v/>
      </c>
      <c r="AB64" s="97" t="str">
        <f t="shared" si="73"/>
        <v/>
      </c>
      <c r="AC64" s="97" t="str">
        <f t="shared" si="73"/>
        <v/>
      </c>
      <c r="AD64" s="97" t="str">
        <f t="shared" si="73"/>
        <v/>
      </c>
      <c r="AE64" s="97" t="str">
        <f t="shared" si="73"/>
        <v/>
      </c>
      <c r="AF64" s="97" t="str">
        <f t="shared" si="73"/>
        <v/>
      </c>
      <c r="AG64" s="97" t="str">
        <f t="shared" si="73"/>
        <v/>
      </c>
      <c r="AH64" s="97" t="str">
        <f t="shared" si="73"/>
        <v/>
      </c>
      <c r="AI64" s="97" t="str">
        <f t="shared" si="73"/>
        <v/>
      </c>
      <c r="AJ64" s="97" t="str">
        <f t="shared" si="73"/>
        <v/>
      </c>
      <c r="AK64" s="97" t="str">
        <f t="shared" si="73"/>
        <v/>
      </c>
      <c r="AL64" s="97" t="str">
        <f t="shared" si="73"/>
        <v/>
      </c>
      <c r="AM64" s="97" t="str">
        <f t="shared" si="73"/>
        <v/>
      </c>
      <c r="AN64" s="97" t="str">
        <f t="shared" si="73"/>
        <v/>
      </c>
      <c r="AO64" s="97" t="str">
        <f t="shared" si="73"/>
        <v/>
      </c>
      <c r="AP64" s="97" t="str">
        <f t="shared" si="73"/>
        <v/>
      </c>
      <c r="AQ64" s="97" t="str">
        <f t="shared" si="73"/>
        <v/>
      </c>
      <c r="AR64" s="97" t="str">
        <f t="shared" si="73"/>
        <v/>
      </c>
      <c r="AS64" s="97" t="str">
        <f t="shared" si="73"/>
        <v/>
      </c>
      <c r="AT64" s="97" t="str">
        <f t="shared" si="73"/>
        <v/>
      </c>
      <c r="AU64" s="97" t="str">
        <f t="shared" si="73"/>
        <v/>
      </c>
      <c r="AV64" s="97" t="str">
        <f t="shared" si="73"/>
        <v/>
      </c>
      <c r="AW64" s="97" t="str">
        <f t="shared" si="73"/>
        <v/>
      </c>
      <c r="AX64" s="97" t="str">
        <f t="shared" si="73"/>
        <v/>
      </c>
      <c r="AY64" s="97" t="str">
        <f t="shared" si="73"/>
        <v/>
      </c>
      <c r="AZ64" s="97" t="str">
        <f t="shared" si="73"/>
        <v/>
      </c>
      <c r="BA64" s="97" t="str">
        <f t="shared" si="73"/>
        <v/>
      </c>
      <c r="BB64" s="97" t="str">
        <f t="shared" si="73"/>
        <v/>
      </c>
      <c r="BC64" s="97" t="str">
        <f t="shared" si="73"/>
        <v/>
      </c>
      <c r="BD64" s="97" t="str">
        <f t="shared" si="73"/>
        <v/>
      </c>
      <c r="BE64" s="97" t="str">
        <f t="shared" si="73"/>
        <v/>
      </c>
      <c r="BF64" s="97" t="str">
        <f t="shared" si="73"/>
        <v/>
      </c>
      <c r="BG64" s="97" t="str">
        <f t="shared" si="73"/>
        <v/>
      </c>
      <c r="BH64" s="97" t="str">
        <f t="shared" si="73"/>
        <v/>
      </c>
      <c r="BI64" s="97" t="str">
        <f t="shared" si="73"/>
        <v/>
      </c>
      <c r="BJ64" s="97" t="str">
        <f t="shared" si="73"/>
        <v/>
      </c>
      <c r="BK64" s="97" t="str">
        <f t="shared" si="73"/>
        <v/>
      </c>
      <c r="BL64" s="97" t="str">
        <f t="shared" si="73"/>
        <v/>
      </c>
      <c r="BM64" s="97" t="str">
        <f t="shared" si="73"/>
        <v/>
      </c>
      <c r="BN64" s="97" t="str">
        <f t="shared" si="73"/>
        <v/>
      </c>
      <c r="BO64" s="97" t="str">
        <f t="shared" si="73"/>
        <v/>
      </c>
      <c r="BP64" s="97" t="str">
        <f t="shared" si="73"/>
        <v/>
      </c>
      <c r="BQ64" s="97" t="str">
        <f t="shared" si="73"/>
        <v/>
      </c>
      <c r="BR64" s="97" t="str">
        <f t="shared" si="73"/>
        <v/>
      </c>
      <c r="BS64" s="97" t="str">
        <f t="shared" si="73"/>
        <v/>
      </c>
      <c r="BT64" s="97" t="str">
        <f t="shared" si="73"/>
        <v/>
      </c>
      <c r="BU64" s="97" t="str">
        <f t="shared" si="73"/>
        <v/>
      </c>
      <c r="BV64" s="97" t="str">
        <f t="shared" si="73"/>
        <v/>
      </c>
      <c r="BW64" s="97" t="str">
        <f t="shared" si="73"/>
        <v/>
      </c>
      <c r="BX64" s="97" t="str">
        <f t="shared" si="73"/>
        <v/>
      </c>
      <c r="BY64" s="97" t="str">
        <f t="shared" si="73"/>
        <v/>
      </c>
      <c r="BZ64" s="97" t="str">
        <f t="shared" si="73"/>
        <v/>
      </c>
      <c r="CA64" s="97" t="str">
        <f t="shared" si="73"/>
        <v/>
      </c>
      <c r="CB64" s="97" t="str">
        <f t="shared" si="73"/>
        <v/>
      </c>
      <c r="CC64" s="97" t="str">
        <f t="shared" si="73"/>
        <v/>
      </c>
      <c r="CD64" s="97" t="str">
        <f t="shared" si="73"/>
        <v/>
      </c>
      <c r="CE64" s="97" t="str">
        <f t="shared" si="73"/>
        <v/>
      </c>
      <c r="CF64" s="97" t="str">
        <f t="shared" si="73"/>
        <v/>
      </c>
      <c r="CG64" s="97" t="str">
        <f t="shared" si="73"/>
        <v/>
      </c>
      <c r="CH64" s="97" t="str">
        <f t="shared" si="73"/>
        <v/>
      </c>
      <c r="CI64" s="97" t="str">
        <f t="shared" si="73"/>
        <v/>
      </c>
      <c r="CJ64" s="97" t="str">
        <f t="shared" si="73"/>
        <v/>
      </c>
      <c r="CK64" s="97" t="str">
        <f t="shared" si="73"/>
        <v/>
      </c>
      <c r="CL64" s="97" t="str">
        <f t="shared" si="73"/>
        <v/>
      </c>
      <c r="CM64" s="97" t="str">
        <f t="shared" si="73"/>
        <v/>
      </c>
      <c r="CN64" s="97" t="str">
        <f t="shared" si="73"/>
        <v/>
      </c>
      <c r="CO64" s="97" t="str">
        <f t="shared" si="73"/>
        <v/>
      </c>
      <c r="CP64" s="97" t="str">
        <f t="shared" si="73"/>
        <v/>
      </c>
      <c r="CQ64" s="97" t="str">
        <f t="shared" si="73"/>
        <v/>
      </c>
      <c r="CR64" s="97" t="str">
        <f t="shared" si="73"/>
        <v/>
      </c>
      <c r="CS64" s="97" t="str">
        <f t="shared" si="73"/>
        <v/>
      </c>
      <c r="CT64" s="97" t="str">
        <f t="shared" si="73"/>
        <v/>
      </c>
      <c r="CU64" s="97" t="str">
        <f t="shared" si="73"/>
        <v/>
      </c>
      <c r="CV64" s="97" t="str">
        <f t="shared" si="73"/>
        <v/>
      </c>
      <c r="CW64" s="97" t="str">
        <f t="shared" si="73"/>
        <v/>
      </c>
      <c r="CX64" s="97" t="str">
        <f t="shared" si="73"/>
        <v/>
      </c>
      <c r="CY64" s="97" t="str">
        <f t="shared" si="73"/>
        <v/>
      </c>
      <c r="CZ64" s="97" t="str">
        <f t="shared" si="73"/>
        <v/>
      </c>
      <c r="DA64" s="97" t="str">
        <f t="shared" si="73"/>
        <v/>
      </c>
      <c r="DB64" s="97" t="str">
        <f t="shared" si="73"/>
        <v/>
      </c>
      <c r="DC64" s="97" t="str">
        <f t="shared" si="73"/>
        <v/>
      </c>
      <c r="DD64" s="97" t="str">
        <f t="shared" si="73"/>
        <v/>
      </c>
      <c r="DE64" s="97" t="str">
        <f t="shared" si="73"/>
        <v/>
      </c>
      <c r="DF64" s="97" t="str">
        <f t="shared" si="73"/>
        <v/>
      </c>
      <c r="DG64" s="97" t="str">
        <f t="shared" si="73"/>
        <v/>
      </c>
      <c r="DH64" s="97" t="str">
        <f t="shared" si="73"/>
        <v/>
      </c>
      <c r="DI64" s="97" t="str">
        <f t="shared" si="73"/>
        <v/>
      </c>
      <c r="DJ64" s="97" t="str">
        <f t="shared" si="73"/>
        <v/>
      </c>
    </row>
    <row r="65" spans="1:114" ht="13.5" customHeight="1">
      <c r="A65" s="89">
        <f>Cálculadora!G65</f>
        <v>0</v>
      </c>
      <c r="B65" s="89" t="str">
        <f t="shared" si="2"/>
        <v/>
      </c>
      <c r="C65" s="90" t="str">
        <f t="shared" si="3"/>
        <v/>
      </c>
      <c r="D65" s="90" t="str">
        <f t="shared" si="4"/>
        <v/>
      </c>
      <c r="E65" s="90" t="str">
        <f t="shared" si="5"/>
        <v/>
      </c>
      <c r="F65" s="90" t="str">
        <f t="shared" si="6"/>
        <v/>
      </c>
      <c r="G65" s="98" t="str">
        <f t="shared" si="7"/>
        <v/>
      </c>
      <c r="H65" s="89">
        <f t="shared" si="8"/>
        <v>0</v>
      </c>
      <c r="I65" s="89">
        <f t="shared" si="9"/>
        <v>0</v>
      </c>
      <c r="J65" s="93" t="str">
        <f t="shared" si="10"/>
        <v/>
      </c>
      <c r="M65" s="96" t="b">
        <f t="shared" si="11"/>
        <v>0</v>
      </c>
      <c r="N65" s="97" t="e">
        <f t="shared" ref="N65:DJ65" si="74">IF(N$1&gt;$L$2,   "",   IF(N$1=$L$2,  1,  IF($L$2-N$1=$L$1-$M65, $L$3^($L$1-$M65), ($L$3*N66*O66/(N66+($L$3-1)*O66) ))))</f>
        <v>#DIV/0!</v>
      </c>
      <c r="O65" s="97" t="e">
        <f t="shared" si="74"/>
        <v>#DIV/0!</v>
      </c>
      <c r="P65" s="97" t="e">
        <f t="shared" si="74"/>
        <v>#DIV/0!</v>
      </c>
      <c r="Q65" s="97" t="e">
        <f t="shared" si="74"/>
        <v>#DIV/0!</v>
      </c>
      <c r="R65" s="97">
        <f t="shared" si="74"/>
        <v>1</v>
      </c>
      <c r="S65" s="97" t="str">
        <f t="shared" si="74"/>
        <v/>
      </c>
      <c r="T65" s="97" t="str">
        <f t="shared" si="74"/>
        <v/>
      </c>
      <c r="U65" s="97" t="str">
        <f t="shared" si="74"/>
        <v/>
      </c>
      <c r="V65" s="97" t="str">
        <f t="shared" si="74"/>
        <v/>
      </c>
      <c r="W65" s="97" t="str">
        <f t="shared" si="74"/>
        <v/>
      </c>
      <c r="X65" s="97" t="str">
        <f t="shared" si="74"/>
        <v/>
      </c>
      <c r="Y65" s="97" t="str">
        <f t="shared" si="74"/>
        <v/>
      </c>
      <c r="Z65" s="97" t="str">
        <f t="shared" si="74"/>
        <v/>
      </c>
      <c r="AA65" s="97" t="str">
        <f t="shared" si="74"/>
        <v/>
      </c>
      <c r="AB65" s="97" t="str">
        <f t="shared" si="74"/>
        <v/>
      </c>
      <c r="AC65" s="97" t="str">
        <f t="shared" si="74"/>
        <v/>
      </c>
      <c r="AD65" s="97" t="str">
        <f t="shared" si="74"/>
        <v/>
      </c>
      <c r="AE65" s="97" t="str">
        <f t="shared" si="74"/>
        <v/>
      </c>
      <c r="AF65" s="97" t="str">
        <f t="shared" si="74"/>
        <v/>
      </c>
      <c r="AG65" s="97" t="str">
        <f t="shared" si="74"/>
        <v/>
      </c>
      <c r="AH65" s="97" t="str">
        <f t="shared" si="74"/>
        <v/>
      </c>
      <c r="AI65" s="97" t="str">
        <f t="shared" si="74"/>
        <v/>
      </c>
      <c r="AJ65" s="97" t="str">
        <f t="shared" si="74"/>
        <v/>
      </c>
      <c r="AK65" s="97" t="str">
        <f t="shared" si="74"/>
        <v/>
      </c>
      <c r="AL65" s="97" t="str">
        <f t="shared" si="74"/>
        <v/>
      </c>
      <c r="AM65" s="97" t="str">
        <f t="shared" si="74"/>
        <v/>
      </c>
      <c r="AN65" s="97" t="str">
        <f t="shared" si="74"/>
        <v/>
      </c>
      <c r="AO65" s="97" t="str">
        <f t="shared" si="74"/>
        <v/>
      </c>
      <c r="AP65" s="97" t="str">
        <f t="shared" si="74"/>
        <v/>
      </c>
      <c r="AQ65" s="97" t="str">
        <f t="shared" si="74"/>
        <v/>
      </c>
      <c r="AR65" s="97" t="str">
        <f t="shared" si="74"/>
        <v/>
      </c>
      <c r="AS65" s="97" t="str">
        <f t="shared" si="74"/>
        <v/>
      </c>
      <c r="AT65" s="97" t="str">
        <f t="shared" si="74"/>
        <v/>
      </c>
      <c r="AU65" s="97" t="str">
        <f t="shared" si="74"/>
        <v/>
      </c>
      <c r="AV65" s="97" t="str">
        <f t="shared" si="74"/>
        <v/>
      </c>
      <c r="AW65" s="97" t="str">
        <f t="shared" si="74"/>
        <v/>
      </c>
      <c r="AX65" s="97" t="str">
        <f t="shared" si="74"/>
        <v/>
      </c>
      <c r="AY65" s="97" t="str">
        <f t="shared" si="74"/>
        <v/>
      </c>
      <c r="AZ65" s="97" t="str">
        <f t="shared" si="74"/>
        <v/>
      </c>
      <c r="BA65" s="97" t="str">
        <f t="shared" si="74"/>
        <v/>
      </c>
      <c r="BB65" s="97" t="str">
        <f t="shared" si="74"/>
        <v/>
      </c>
      <c r="BC65" s="97" t="str">
        <f t="shared" si="74"/>
        <v/>
      </c>
      <c r="BD65" s="97" t="str">
        <f t="shared" si="74"/>
        <v/>
      </c>
      <c r="BE65" s="97" t="str">
        <f t="shared" si="74"/>
        <v/>
      </c>
      <c r="BF65" s="97" t="str">
        <f t="shared" si="74"/>
        <v/>
      </c>
      <c r="BG65" s="97" t="str">
        <f t="shared" si="74"/>
        <v/>
      </c>
      <c r="BH65" s="97" t="str">
        <f t="shared" si="74"/>
        <v/>
      </c>
      <c r="BI65" s="97" t="str">
        <f t="shared" si="74"/>
        <v/>
      </c>
      <c r="BJ65" s="97" t="str">
        <f t="shared" si="74"/>
        <v/>
      </c>
      <c r="BK65" s="97" t="str">
        <f t="shared" si="74"/>
        <v/>
      </c>
      <c r="BL65" s="97" t="str">
        <f t="shared" si="74"/>
        <v/>
      </c>
      <c r="BM65" s="97" t="str">
        <f t="shared" si="74"/>
        <v/>
      </c>
      <c r="BN65" s="97" t="str">
        <f t="shared" si="74"/>
        <v/>
      </c>
      <c r="BO65" s="97" t="str">
        <f t="shared" si="74"/>
        <v/>
      </c>
      <c r="BP65" s="97" t="str">
        <f t="shared" si="74"/>
        <v/>
      </c>
      <c r="BQ65" s="97" t="str">
        <f t="shared" si="74"/>
        <v/>
      </c>
      <c r="BR65" s="97" t="str">
        <f t="shared" si="74"/>
        <v/>
      </c>
      <c r="BS65" s="97" t="str">
        <f t="shared" si="74"/>
        <v/>
      </c>
      <c r="BT65" s="97" t="str">
        <f t="shared" si="74"/>
        <v/>
      </c>
      <c r="BU65" s="97" t="str">
        <f t="shared" si="74"/>
        <v/>
      </c>
      <c r="BV65" s="97" t="str">
        <f t="shared" si="74"/>
        <v/>
      </c>
      <c r="BW65" s="97" t="str">
        <f t="shared" si="74"/>
        <v/>
      </c>
      <c r="BX65" s="97" t="str">
        <f t="shared" si="74"/>
        <v/>
      </c>
      <c r="BY65" s="97" t="str">
        <f t="shared" si="74"/>
        <v/>
      </c>
      <c r="BZ65" s="97" t="str">
        <f t="shared" si="74"/>
        <v/>
      </c>
      <c r="CA65" s="97" t="str">
        <f t="shared" si="74"/>
        <v/>
      </c>
      <c r="CB65" s="97" t="str">
        <f t="shared" si="74"/>
        <v/>
      </c>
      <c r="CC65" s="97" t="str">
        <f t="shared" si="74"/>
        <v/>
      </c>
      <c r="CD65" s="97" t="str">
        <f t="shared" si="74"/>
        <v/>
      </c>
      <c r="CE65" s="97" t="str">
        <f t="shared" si="74"/>
        <v/>
      </c>
      <c r="CF65" s="97" t="str">
        <f t="shared" si="74"/>
        <v/>
      </c>
      <c r="CG65" s="97" t="str">
        <f t="shared" si="74"/>
        <v/>
      </c>
      <c r="CH65" s="97" t="str">
        <f t="shared" si="74"/>
        <v/>
      </c>
      <c r="CI65" s="97" t="str">
        <f t="shared" si="74"/>
        <v/>
      </c>
      <c r="CJ65" s="97" t="str">
        <f t="shared" si="74"/>
        <v/>
      </c>
      <c r="CK65" s="97" t="str">
        <f t="shared" si="74"/>
        <v/>
      </c>
      <c r="CL65" s="97" t="str">
        <f t="shared" si="74"/>
        <v/>
      </c>
      <c r="CM65" s="97" t="str">
        <f t="shared" si="74"/>
        <v/>
      </c>
      <c r="CN65" s="97" t="str">
        <f t="shared" si="74"/>
        <v/>
      </c>
      <c r="CO65" s="97" t="str">
        <f t="shared" si="74"/>
        <v/>
      </c>
      <c r="CP65" s="97" t="str">
        <f t="shared" si="74"/>
        <v/>
      </c>
      <c r="CQ65" s="97" t="str">
        <f t="shared" si="74"/>
        <v/>
      </c>
      <c r="CR65" s="97" t="str">
        <f t="shared" si="74"/>
        <v/>
      </c>
      <c r="CS65" s="97" t="str">
        <f t="shared" si="74"/>
        <v/>
      </c>
      <c r="CT65" s="97" t="str">
        <f t="shared" si="74"/>
        <v/>
      </c>
      <c r="CU65" s="97" t="str">
        <f t="shared" si="74"/>
        <v/>
      </c>
      <c r="CV65" s="97" t="str">
        <f t="shared" si="74"/>
        <v/>
      </c>
      <c r="CW65" s="97" t="str">
        <f t="shared" si="74"/>
        <v/>
      </c>
      <c r="CX65" s="97" t="str">
        <f t="shared" si="74"/>
        <v/>
      </c>
      <c r="CY65" s="97" t="str">
        <f t="shared" si="74"/>
        <v/>
      </c>
      <c r="CZ65" s="97" t="str">
        <f t="shared" si="74"/>
        <v/>
      </c>
      <c r="DA65" s="97" t="str">
        <f t="shared" si="74"/>
        <v/>
      </c>
      <c r="DB65" s="97" t="str">
        <f t="shared" si="74"/>
        <v/>
      </c>
      <c r="DC65" s="97" t="str">
        <f t="shared" si="74"/>
        <v/>
      </c>
      <c r="DD65" s="97" t="str">
        <f t="shared" si="74"/>
        <v/>
      </c>
      <c r="DE65" s="97" t="str">
        <f t="shared" si="74"/>
        <v/>
      </c>
      <c r="DF65" s="97" t="str">
        <f t="shared" si="74"/>
        <v/>
      </c>
      <c r="DG65" s="97" t="str">
        <f t="shared" si="74"/>
        <v/>
      </c>
      <c r="DH65" s="97" t="str">
        <f t="shared" si="74"/>
        <v/>
      </c>
      <c r="DI65" s="97" t="str">
        <f t="shared" si="74"/>
        <v/>
      </c>
      <c r="DJ65" s="97" t="str">
        <f t="shared" si="74"/>
        <v/>
      </c>
    </row>
    <row r="66" spans="1:114" ht="13.5" customHeight="1">
      <c r="A66" s="89">
        <f>Cálculadora!G66</f>
        <v>0</v>
      </c>
      <c r="B66" s="89" t="str">
        <f t="shared" si="2"/>
        <v/>
      </c>
      <c r="C66" s="90" t="str">
        <f t="shared" si="3"/>
        <v/>
      </c>
      <c r="D66" s="90" t="str">
        <f t="shared" si="4"/>
        <v/>
      </c>
      <c r="E66" s="90" t="str">
        <f t="shared" si="5"/>
        <v/>
      </c>
      <c r="F66" s="90" t="str">
        <f t="shared" si="6"/>
        <v/>
      </c>
      <c r="G66" s="98" t="str">
        <f t="shared" si="7"/>
        <v/>
      </c>
      <c r="H66" s="89">
        <f t="shared" si="8"/>
        <v>0</v>
      </c>
      <c r="I66" s="89">
        <f t="shared" si="9"/>
        <v>0</v>
      </c>
      <c r="J66" s="93" t="str">
        <f t="shared" si="10"/>
        <v/>
      </c>
      <c r="M66" s="96" t="b">
        <f t="shared" si="11"/>
        <v>0</v>
      </c>
      <c r="N66" s="97" t="e">
        <f t="shared" ref="N66:DJ66" si="75">IF(N$1&gt;$L$2,   "",   IF(N$1=$L$2,  1,  IF($L$2-N$1=$L$1-$M66, $L$3^($L$1-$M66), ($L$3*N67*O67/(N67+($L$3-1)*O67) ))))</f>
        <v>#DIV/0!</v>
      </c>
      <c r="O66" s="97" t="e">
        <f t="shared" si="75"/>
        <v>#DIV/0!</v>
      </c>
      <c r="P66" s="97" t="e">
        <f t="shared" si="75"/>
        <v>#DIV/0!</v>
      </c>
      <c r="Q66" s="97" t="e">
        <f t="shared" si="75"/>
        <v>#DIV/0!</v>
      </c>
      <c r="R66" s="97">
        <f t="shared" si="75"/>
        <v>1</v>
      </c>
      <c r="S66" s="97" t="str">
        <f t="shared" si="75"/>
        <v/>
      </c>
      <c r="T66" s="97" t="str">
        <f t="shared" si="75"/>
        <v/>
      </c>
      <c r="U66" s="97" t="str">
        <f t="shared" si="75"/>
        <v/>
      </c>
      <c r="V66" s="97" t="str">
        <f t="shared" si="75"/>
        <v/>
      </c>
      <c r="W66" s="97" t="str">
        <f t="shared" si="75"/>
        <v/>
      </c>
      <c r="X66" s="97" t="str">
        <f t="shared" si="75"/>
        <v/>
      </c>
      <c r="Y66" s="97" t="str">
        <f t="shared" si="75"/>
        <v/>
      </c>
      <c r="Z66" s="97" t="str">
        <f t="shared" si="75"/>
        <v/>
      </c>
      <c r="AA66" s="97" t="str">
        <f t="shared" si="75"/>
        <v/>
      </c>
      <c r="AB66" s="97" t="str">
        <f t="shared" si="75"/>
        <v/>
      </c>
      <c r="AC66" s="97" t="str">
        <f t="shared" si="75"/>
        <v/>
      </c>
      <c r="AD66" s="97" t="str">
        <f t="shared" si="75"/>
        <v/>
      </c>
      <c r="AE66" s="97" t="str">
        <f t="shared" si="75"/>
        <v/>
      </c>
      <c r="AF66" s="97" t="str">
        <f t="shared" si="75"/>
        <v/>
      </c>
      <c r="AG66" s="97" t="str">
        <f t="shared" si="75"/>
        <v/>
      </c>
      <c r="AH66" s="97" t="str">
        <f t="shared" si="75"/>
        <v/>
      </c>
      <c r="AI66" s="97" t="str">
        <f t="shared" si="75"/>
        <v/>
      </c>
      <c r="AJ66" s="97" t="str">
        <f t="shared" si="75"/>
        <v/>
      </c>
      <c r="AK66" s="97" t="str">
        <f t="shared" si="75"/>
        <v/>
      </c>
      <c r="AL66" s="97" t="str">
        <f t="shared" si="75"/>
        <v/>
      </c>
      <c r="AM66" s="97" t="str">
        <f t="shared" si="75"/>
        <v/>
      </c>
      <c r="AN66" s="97" t="str">
        <f t="shared" si="75"/>
        <v/>
      </c>
      <c r="AO66" s="97" t="str">
        <f t="shared" si="75"/>
        <v/>
      </c>
      <c r="AP66" s="97" t="str">
        <f t="shared" si="75"/>
        <v/>
      </c>
      <c r="AQ66" s="97" t="str">
        <f t="shared" si="75"/>
        <v/>
      </c>
      <c r="AR66" s="97" t="str">
        <f t="shared" si="75"/>
        <v/>
      </c>
      <c r="AS66" s="97" t="str">
        <f t="shared" si="75"/>
        <v/>
      </c>
      <c r="AT66" s="97" t="str">
        <f t="shared" si="75"/>
        <v/>
      </c>
      <c r="AU66" s="97" t="str">
        <f t="shared" si="75"/>
        <v/>
      </c>
      <c r="AV66" s="97" t="str">
        <f t="shared" si="75"/>
        <v/>
      </c>
      <c r="AW66" s="97" t="str">
        <f t="shared" si="75"/>
        <v/>
      </c>
      <c r="AX66" s="97" t="str">
        <f t="shared" si="75"/>
        <v/>
      </c>
      <c r="AY66" s="97" t="str">
        <f t="shared" si="75"/>
        <v/>
      </c>
      <c r="AZ66" s="97" t="str">
        <f t="shared" si="75"/>
        <v/>
      </c>
      <c r="BA66" s="97" t="str">
        <f t="shared" si="75"/>
        <v/>
      </c>
      <c r="BB66" s="97" t="str">
        <f t="shared" si="75"/>
        <v/>
      </c>
      <c r="BC66" s="97" t="str">
        <f t="shared" si="75"/>
        <v/>
      </c>
      <c r="BD66" s="97" t="str">
        <f t="shared" si="75"/>
        <v/>
      </c>
      <c r="BE66" s="97" t="str">
        <f t="shared" si="75"/>
        <v/>
      </c>
      <c r="BF66" s="97" t="str">
        <f t="shared" si="75"/>
        <v/>
      </c>
      <c r="BG66" s="97" t="str">
        <f t="shared" si="75"/>
        <v/>
      </c>
      <c r="BH66" s="97" t="str">
        <f t="shared" si="75"/>
        <v/>
      </c>
      <c r="BI66" s="97" t="str">
        <f t="shared" si="75"/>
        <v/>
      </c>
      <c r="BJ66" s="97" t="str">
        <f t="shared" si="75"/>
        <v/>
      </c>
      <c r="BK66" s="97" t="str">
        <f t="shared" si="75"/>
        <v/>
      </c>
      <c r="BL66" s="97" t="str">
        <f t="shared" si="75"/>
        <v/>
      </c>
      <c r="BM66" s="97" t="str">
        <f t="shared" si="75"/>
        <v/>
      </c>
      <c r="BN66" s="97" t="str">
        <f t="shared" si="75"/>
        <v/>
      </c>
      <c r="BO66" s="97" t="str">
        <f t="shared" si="75"/>
        <v/>
      </c>
      <c r="BP66" s="97" t="str">
        <f t="shared" si="75"/>
        <v/>
      </c>
      <c r="BQ66" s="97" t="str">
        <f t="shared" si="75"/>
        <v/>
      </c>
      <c r="BR66" s="97" t="str">
        <f t="shared" si="75"/>
        <v/>
      </c>
      <c r="BS66" s="97" t="str">
        <f t="shared" si="75"/>
        <v/>
      </c>
      <c r="BT66" s="97" t="str">
        <f t="shared" si="75"/>
        <v/>
      </c>
      <c r="BU66" s="97" t="str">
        <f t="shared" si="75"/>
        <v/>
      </c>
      <c r="BV66" s="97" t="str">
        <f t="shared" si="75"/>
        <v/>
      </c>
      <c r="BW66" s="97" t="str">
        <f t="shared" si="75"/>
        <v/>
      </c>
      <c r="BX66" s="97" t="str">
        <f t="shared" si="75"/>
        <v/>
      </c>
      <c r="BY66" s="97" t="str">
        <f t="shared" si="75"/>
        <v/>
      </c>
      <c r="BZ66" s="97" t="str">
        <f t="shared" si="75"/>
        <v/>
      </c>
      <c r="CA66" s="97" t="str">
        <f t="shared" si="75"/>
        <v/>
      </c>
      <c r="CB66" s="97" t="str">
        <f t="shared" si="75"/>
        <v/>
      </c>
      <c r="CC66" s="97" t="str">
        <f t="shared" si="75"/>
        <v/>
      </c>
      <c r="CD66" s="97" t="str">
        <f t="shared" si="75"/>
        <v/>
      </c>
      <c r="CE66" s="97" t="str">
        <f t="shared" si="75"/>
        <v/>
      </c>
      <c r="CF66" s="97" t="str">
        <f t="shared" si="75"/>
        <v/>
      </c>
      <c r="CG66" s="97" t="str">
        <f t="shared" si="75"/>
        <v/>
      </c>
      <c r="CH66" s="97" t="str">
        <f t="shared" si="75"/>
        <v/>
      </c>
      <c r="CI66" s="97" t="str">
        <f t="shared" si="75"/>
        <v/>
      </c>
      <c r="CJ66" s="97" t="str">
        <f t="shared" si="75"/>
        <v/>
      </c>
      <c r="CK66" s="97" t="str">
        <f t="shared" si="75"/>
        <v/>
      </c>
      <c r="CL66" s="97" t="str">
        <f t="shared" si="75"/>
        <v/>
      </c>
      <c r="CM66" s="97" t="str">
        <f t="shared" si="75"/>
        <v/>
      </c>
      <c r="CN66" s="97" t="str">
        <f t="shared" si="75"/>
        <v/>
      </c>
      <c r="CO66" s="97" t="str">
        <f t="shared" si="75"/>
        <v/>
      </c>
      <c r="CP66" s="97" t="str">
        <f t="shared" si="75"/>
        <v/>
      </c>
      <c r="CQ66" s="97" t="str">
        <f t="shared" si="75"/>
        <v/>
      </c>
      <c r="CR66" s="97" t="str">
        <f t="shared" si="75"/>
        <v/>
      </c>
      <c r="CS66" s="97" t="str">
        <f t="shared" si="75"/>
        <v/>
      </c>
      <c r="CT66" s="97" t="str">
        <f t="shared" si="75"/>
        <v/>
      </c>
      <c r="CU66" s="97" t="str">
        <f t="shared" si="75"/>
        <v/>
      </c>
      <c r="CV66" s="97" t="str">
        <f t="shared" si="75"/>
        <v/>
      </c>
      <c r="CW66" s="97" t="str">
        <f t="shared" si="75"/>
        <v/>
      </c>
      <c r="CX66" s="97" t="str">
        <f t="shared" si="75"/>
        <v/>
      </c>
      <c r="CY66" s="97" t="str">
        <f t="shared" si="75"/>
        <v/>
      </c>
      <c r="CZ66" s="97" t="str">
        <f t="shared" si="75"/>
        <v/>
      </c>
      <c r="DA66" s="97" t="str">
        <f t="shared" si="75"/>
        <v/>
      </c>
      <c r="DB66" s="97" t="str">
        <f t="shared" si="75"/>
        <v/>
      </c>
      <c r="DC66" s="97" t="str">
        <f t="shared" si="75"/>
        <v/>
      </c>
      <c r="DD66" s="97" t="str">
        <f t="shared" si="75"/>
        <v/>
      </c>
      <c r="DE66" s="97" t="str">
        <f t="shared" si="75"/>
        <v/>
      </c>
      <c r="DF66" s="97" t="str">
        <f t="shared" si="75"/>
        <v/>
      </c>
      <c r="DG66" s="97" t="str">
        <f t="shared" si="75"/>
        <v/>
      </c>
      <c r="DH66" s="97" t="str">
        <f t="shared" si="75"/>
        <v/>
      </c>
      <c r="DI66" s="97" t="str">
        <f t="shared" si="75"/>
        <v/>
      </c>
      <c r="DJ66" s="97" t="str">
        <f t="shared" si="75"/>
        <v/>
      </c>
    </row>
    <row r="67" spans="1:114" ht="13.5" customHeight="1">
      <c r="A67" s="89">
        <f>Cálculadora!G67</f>
        <v>0</v>
      </c>
      <c r="B67" s="89" t="str">
        <f t="shared" si="2"/>
        <v/>
      </c>
      <c r="C67" s="90" t="str">
        <f t="shared" si="3"/>
        <v/>
      </c>
      <c r="D67" s="90" t="str">
        <f t="shared" si="4"/>
        <v/>
      </c>
      <c r="E67" s="90" t="str">
        <f t="shared" si="5"/>
        <v/>
      </c>
      <c r="F67" s="90" t="str">
        <f t="shared" si="6"/>
        <v/>
      </c>
      <c r="G67" s="98" t="str">
        <f t="shared" si="7"/>
        <v/>
      </c>
      <c r="H67" s="89">
        <f t="shared" si="8"/>
        <v>0</v>
      </c>
      <c r="I67" s="89">
        <f t="shared" si="9"/>
        <v>0</v>
      </c>
      <c r="J67" s="93" t="str">
        <f t="shared" si="10"/>
        <v/>
      </c>
      <c r="M67" s="96" t="b">
        <f t="shared" si="11"/>
        <v>0</v>
      </c>
      <c r="N67" s="97" t="e">
        <f t="shared" ref="N67:DJ67" si="76">IF(N$1&gt;$L$2,   "",   IF(N$1=$L$2,  1,  IF($L$2-N$1=$L$1-$M67, $L$3^($L$1-$M67), ($L$3*N68*O68/(N68+($L$3-1)*O68) ))))</f>
        <v>#DIV/0!</v>
      </c>
      <c r="O67" s="97" t="e">
        <f t="shared" si="76"/>
        <v>#DIV/0!</v>
      </c>
      <c r="P67" s="97" t="e">
        <f t="shared" si="76"/>
        <v>#DIV/0!</v>
      </c>
      <c r="Q67" s="97" t="e">
        <f t="shared" si="76"/>
        <v>#DIV/0!</v>
      </c>
      <c r="R67" s="97">
        <f t="shared" si="76"/>
        <v>1</v>
      </c>
      <c r="S67" s="97" t="str">
        <f t="shared" si="76"/>
        <v/>
      </c>
      <c r="T67" s="97" t="str">
        <f t="shared" si="76"/>
        <v/>
      </c>
      <c r="U67" s="97" t="str">
        <f t="shared" si="76"/>
        <v/>
      </c>
      <c r="V67" s="97" t="str">
        <f t="shared" si="76"/>
        <v/>
      </c>
      <c r="W67" s="97" t="str">
        <f t="shared" si="76"/>
        <v/>
      </c>
      <c r="X67" s="97" t="str">
        <f t="shared" si="76"/>
        <v/>
      </c>
      <c r="Y67" s="97" t="str">
        <f t="shared" si="76"/>
        <v/>
      </c>
      <c r="Z67" s="97" t="str">
        <f t="shared" si="76"/>
        <v/>
      </c>
      <c r="AA67" s="97" t="str">
        <f t="shared" si="76"/>
        <v/>
      </c>
      <c r="AB67" s="97" t="str">
        <f t="shared" si="76"/>
        <v/>
      </c>
      <c r="AC67" s="97" t="str">
        <f t="shared" si="76"/>
        <v/>
      </c>
      <c r="AD67" s="97" t="str">
        <f t="shared" si="76"/>
        <v/>
      </c>
      <c r="AE67" s="97" t="str">
        <f t="shared" si="76"/>
        <v/>
      </c>
      <c r="AF67" s="97" t="str">
        <f t="shared" si="76"/>
        <v/>
      </c>
      <c r="AG67" s="97" t="str">
        <f t="shared" si="76"/>
        <v/>
      </c>
      <c r="AH67" s="97" t="str">
        <f t="shared" si="76"/>
        <v/>
      </c>
      <c r="AI67" s="97" t="str">
        <f t="shared" si="76"/>
        <v/>
      </c>
      <c r="AJ67" s="97" t="str">
        <f t="shared" si="76"/>
        <v/>
      </c>
      <c r="AK67" s="97" t="str">
        <f t="shared" si="76"/>
        <v/>
      </c>
      <c r="AL67" s="97" t="str">
        <f t="shared" si="76"/>
        <v/>
      </c>
      <c r="AM67" s="97" t="str">
        <f t="shared" si="76"/>
        <v/>
      </c>
      <c r="AN67" s="97" t="str">
        <f t="shared" si="76"/>
        <v/>
      </c>
      <c r="AO67" s="97" t="str">
        <f t="shared" si="76"/>
        <v/>
      </c>
      <c r="AP67" s="97" t="str">
        <f t="shared" si="76"/>
        <v/>
      </c>
      <c r="AQ67" s="97" t="str">
        <f t="shared" si="76"/>
        <v/>
      </c>
      <c r="AR67" s="97" t="str">
        <f t="shared" si="76"/>
        <v/>
      </c>
      <c r="AS67" s="97" t="str">
        <f t="shared" si="76"/>
        <v/>
      </c>
      <c r="AT67" s="97" t="str">
        <f t="shared" si="76"/>
        <v/>
      </c>
      <c r="AU67" s="97" t="str">
        <f t="shared" si="76"/>
        <v/>
      </c>
      <c r="AV67" s="97" t="str">
        <f t="shared" si="76"/>
        <v/>
      </c>
      <c r="AW67" s="97" t="str">
        <f t="shared" si="76"/>
        <v/>
      </c>
      <c r="AX67" s="97" t="str">
        <f t="shared" si="76"/>
        <v/>
      </c>
      <c r="AY67" s="97" t="str">
        <f t="shared" si="76"/>
        <v/>
      </c>
      <c r="AZ67" s="97" t="str">
        <f t="shared" si="76"/>
        <v/>
      </c>
      <c r="BA67" s="97" t="str">
        <f t="shared" si="76"/>
        <v/>
      </c>
      <c r="BB67" s="97" t="str">
        <f t="shared" si="76"/>
        <v/>
      </c>
      <c r="BC67" s="97" t="str">
        <f t="shared" si="76"/>
        <v/>
      </c>
      <c r="BD67" s="97" t="str">
        <f t="shared" si="76"/>
        <v/>
      </c>
      <c r="BE67" s="97" t="str">
        <f t="shared" si="76"/>
        <v/>
      </c>
      <c r="BF67" s="97" t="str">
        <f t="shared" si="76"/>
        <v/>
      </c>
      <c r="BG67" s="97" t="str">
        <f t="shared" si="76"/>
        <v/>
      </c>
      <c r="BH67" s="97" t="str">
        <f t="shared" si="76"/>
        <v/>
      </c>
      <c r="BI67" s="97" t="str">
        <f t="shared" si="76"/>
        <v/>
      </c>
      <c r="BJ67" s="97" t="str">
        <f t="shared" si="76"/>
        <v/>
      </c>
      <c r="BK67" s="97" t="str">
        <f t="shared" si="76"/>
        <v/>
      </c>
      <c r="BL67" s="97" t="str">
        <f t="shared" si="76"/>
        <v/>
      </c>
      <c r="BM67" s="97" t="str">
        <f t="shared" si="76"/>
        <v/>
      </c>
      <c r="BN67" s="97" t="str">
        <f t="shared" si="76"/>
        <v/>
      </c>
      <c r="BO67" s="97" t="str">
        <f t="shared" si="76"/>
        <v/>
      </c>
      <c r="BP67" s="97" t="str">
        <f t="shared" si="76"/>
        <v/>
      </c>
      <c r="BQ67" s="97" t="str">
        <f t="shared" si="76"/>
        <v/>
      </c>
      <c r="BR67" s="97" t="str">
        <f t="shared" si="76"/>
        <v/>
      </c>
      <c r="BS67" s="97" t="str">
        <f t="shared" si="76"/>
        <v/>
      </c>
      <c r="BT67" s="97" t="str">
        <f t="shared" si="76"/>
        <v/>
      </c>
      <c r="BU67" s="97" t="str">
        <f t="shared" si="76"/>
        <v/>
      </c>
      <c r="BV67" s="97" t="str">
        <f t="shared" si="76"/>
        <v/>
      </c>
      <c r="BW67" s="97" t="str">
        <f t="shared" si="76"/>
        <v/>
      </c>
      <c r="BX67" s="97" t="str">
        <f t="shared" si="76"/>
        <v/>
      </c>
      <c r="BY67" s="97" t="str">
        <f t="shared" si="76"/>
        <v/>
      </c>
      <c r="BZ67" s="97" t="str">
        <f t="shared" si="76"/>
        <v/>
      </c>
      <c r="CA67" s="97" t="str">
        <f t="shared" si="76"/>
        <v/>
      </c>
      <c r="CB67" s="97" t="str">
        <f t="shared" si="76"/>
        <v/>
      </c>
      <c r="CC67" s="97" t="str">
        <f t="shared" si="76"/>
        <v/>
      </c>
      <c r="CD67" s="97" t="str">
        <f t="shared" si="76"/>
        <v/>
      </c>
      <c r="CE67" s="97" t="str">
        <f t="shared" si="76"/>
        <v/>
      </c>
      <c r="CF67" s="97" t="str">
        <f t="shared" si="76"/>
        <v/>
      </c>
      <c r="CG67" s="97" t="str">
        <f t="shared" si="76"/>
        <v/>
      </c>
      <c r="CH67" s="97" t="str">
        <f t="shared" si="76"/>
        <v/>
      </c>
      <c r="CI67" s="97" t="str">
        <f t="shared" si="76"/>
        <v/>
      </c>
      <c r="CJ67" s="97" t="str">
        <f t="shared" si="76"/>
        <v/>
      </c>
      <c r="CK67" s="97" t="str">
        <f t="shared" si="76"/>
        <v/>
      </c>
      <c r="CL67" s="97" t="str">
        <f t="shared" si="76"/>
        <v/>
      </c>
      <c r="CM67" s="97" t="str">
        <f t="shared" si="76"/>
        <v/>
      </c>
      <c r="CN67" s="97" t="str">
        <f t="shared" si="76"/>
        <v/>
      </c>
      <c r="CO67" s="97" t="str">
        <f t="shared" si="76"/>
        <v/>
      </c>
      <c r="CP67" s="97" t="str">
        <f t="shared" si="76"/>
        <v/>
      </c>
      <c r="CQ67" s="97" t="str">
        <f t="shared" si="76"/>
        <v/>
      </c>
      <c r="CR67" s="97" t="str">
        <f t="shared" si="76"/>
        <v/>
      </c>
      <c r="CS67" s="97" t="str">
        <f t="shared" si="76"/>
        <v/>
      </c>
      <c r="CT67" s="97" t="str">
        <f t="shared" si="76"/>
        <v/>
      </c>
      <c r="CU67" s="97" t="str">
        <f t="shared" si="76"/>
        <v/>
      </c>
      <c r="CV67" s="97" t="str">
        <f t="shared" si="76"/>
        <v/>
      </c>
      <c r="CW67" s="97" t="str">
        <f t="shared" si="76"/>
        <v/>
      </c>
      <c r="CX67" s="97" t="str">
        <f t="shared" si="76"/>
        <v/>
      </c>
      <c r="CY67" s="97" t="str">
        <f t="shared" si="76"/>
        <v/>
      </c>
      <c r="CZ67" s="97" t="str">
        <f t="shared" si="76"/>
        <v/>
      </c>
      <c r="DA67" s="97" t="str">
        <f t="shared" si="76"/>
        <v/>
      </c>
      <c r="DB67" s="97" t="str">
        <f t="shared" si="76"/>
        <v/>
      </c>
      <c r="DC67" s="97" t="str">
        <f t="shared" si="76"/>
        <v/>
      </c>
      <c r="DD67" s="97" t="str">
        <f t="shared" si="76"/>
        <v/>
      </c>
      <c r="DE67" s="97" t="str">
        <f t="shared" si="76"/>
        <v/>
      </c>
      <c r="DF67" s="97" t="str">
        <f t="shared" si="76"/>
        <v/>
      </c>
      <c r="DG67" s="97" t="str">
        <f t="shared" si="76"/>
        <v/>
      </c>
      <c r="DH67" s="97" t="str">
        <f t="shared" si="76"/>
        <v/>
      </c>
      <c r="DI67" s="97" t="str">
        <f t="shared" si="76"/>
        <v/>
      </c>
      <c r="DJ67" s="97" t="str">
        <f t="shared" si="76"/>
        <v/>
      </c>
    </row>
    <row r="68" spans="1:114" ht="13.5" customHeight="1">
      <c r="A68" s="89">
        <f>Cálculadora!G68</f>
        <v>0</v>
      </c>
      <c r="B68" s="89" t="str">
        <f t="shared" si="2"/>
        <v/>
      </c>
      <c r="C68" s="90" t="str">
        <f t="shared" si="3"/>
        <v/>
      </c>
      <c r="D68" s="90" t="str">
        <f t="shared" si="4"/>
        <v/>
      </c>
      <c r="E68" s="90" t="str">
        <f t="shared" si="5"/>
        <v/>
      </c>
      <c r="F68" s="90" t="str">
        <f t="shared" si="6"/>
        <v/>
      </c>
      <c r="G68" s="98" t="str">
        <f t="shared" si="7"/>
        <v/>
      </c>
      <c r="H68" s="89">
        <f t="shared" si="8"/>
        <v>0</v>
      </c>
      <c r="I68" s="89">
        <f t="shared" si="9"/>
        <v>0</v>
      </c>
      <c r="J68" s="93" t="str">
        <f t="shared" si="10"/>
        <v/>
      </c>
      <c r="M68" s="96" t="b">
        <f t="shared" si="11"/>
        <v>0</v>
      </c>
      <c r="N68" s="97" t="e">
        <f t="shared" ref="N68:DJ68" si="77">IF(N$1&gt;$L$2,   "",   IF(N$1=$L$2,  1,  IF($L$2-N$1=$L$1-$M68, $L$3^($L$1-$M68), ($L$3*N69*O69/(N69+($L$3-1)*O69) ))))</f>
        <v>#DIV/0!</v>
      </c>
      <c r="O68" s="97" t="e">
        <f t="shared" si="77"/>
        <v>#DIV/0!</v>
      </c>
      <c r="P68" s="97" t="e">
        <f t="shared" si="77"/>
        <v>#DIV/0!</v>
      </c>
      <c r="Q68" s="97" t="e">
        <f t="shared" si="77"/>
        <v>#DIV/0!</v>
      </c>
      <c r="R68" s="97">
        <f t="shared" si="77"/>
        <v>1</v>
      </c>
      <c r="S68" s="97" t="str">
        <f t="shared" si="77"/>
        <v/>
      </c>
      <c r="T68" s="97" t="str">
        <f t="shared" si="77"/>
        <v/>
      </c>
      <c r="U68" s="97" t="str">
        <f t="shared" si="77"/>
        <v/>
      </c>
      <c r="V68" s="97" t="str">
        <f t="shared" si="77"/>
        <v/>
      </c>
      <c r="W68" s="97" t="str">
        <f t="shared" si="77"/>
        <v/>
      </c>
      <c r="X68" s="97" t="str">
        <f t="shared" si="77"/>
        <v/>
      </c>
      <c r="Y68" s="97" t="str">
        <f t="shared" si="77"/>
        <v/>
      </c>
      <c r="Z68" s="97" t="str">
        <f t="shared" si="77"/>
        <v/>
      </c>
      <c r="AA68" s="97" t="str">
        <f t="shared" si="77"/>
        <v/>
      </c>
      <c r="AB68" s="97" t="str">
        <f t="shared" si="77"/>
        <v/>
      </c>
      <c r="AC68" s="97" t="str">
        <f t="shared" si="77"/>
        <v/>
      </c>
      <c r="AD68" s="97" t="str">
        <f t="shared" si="77"/>
        <v/>
      </c>
      <c r="AE68" s="97" t="str">
        <f t="shared" si="77"/>
        <v/>
      </c>
      <c r="AF68" s="97" t="str">
        <f t="shared" si="77"/>
        <v/>
      </c>
      <c r="AG68" s="97" t="str">
        <f t="shared" si="77"/>
        <v/>
      </c>
      <c r="AH68" s="97" t="str">
        <f t="shared" si="77"/>
        <v/>
      </c>
      <c r="AI68" s="97" t="str">
        <f t="shared" si="77"/>
        <v/>
      </c>
      <c r="AJ68" s="97" t="str">
        <f t="shared" si="77"/>
        <v/>
      </c>
      <c r="AK68" s="97" t="str">
        <f t="shared" si="77"/>
        <v/>
      </c>
      <c r="AL68" s="97" t="str">
        <f t="shared" si="77"/>
        <v/>
      </c>
      <c r="AM68" s="97" t="str">
        <f t="shared" si="77"/>
        <v/>
      </c>
      <c r="AN68" s="97" t="str">
        <f t="shared" si="77"/>
        <v/>
      </c>
      <c r="AO68" s="97" t="str">
        <f t="shared" si="77"/>
        <v/>
      </c>
      <c r="AP68" s="97" t="str">
        <f t="shared" si="77"/>
        <v/>
      </c>
      <c r="AQ68" s="97" t="str">
        <f t="shared" si="77"/>
        <v/>
      </c>
      <c r="AR68" s="97" t="str">
        <f t="shared" si="77"/>
        <v/>
      </c>
      <c r="AS68" s="97" t="str">
        <f t="shared" si="77"/>
        <v/>
      </c>
      <c r="AT68" s="97" t="str">
        <f t="shared" si="77"/>
        <v/>
      </c>
      <c r="AU68" s="97" t="str">
        <f t="shared" si="77"/>
        <v/>
      </c>
      <c r="AV68" s="97" t="str">
        <f t="shared" si="77"/>
        <v/>
      </c>
      <c r="AW68" s="97" t="str">
        <f t="shared" si="77"/>
        <v/>
      </c>
      <c r="AX68" s="97" t="str">
        <f t="shared" si="77"/>
        <v/>
      </c>
      <c r="AY68" s="97" t="str">
        <f t="shared" si="77"/>
        <v/>
      </c>
      <c r="AZ68" s="97" t="str">
        <f t="shared" si="77"/>
        <v/>
      </c>
      <c r="BA68" s="97" t="str">
        <f t="shared" si="77"/>
        <v/>
      </c>
      <c r="BB68" s="97" t="str">
        <f t="shared" si="77"/>
        <v/>
      </c>
      <c r="BC68" s="97" t="str">
        <f t="shared" si="77"/>
        <v/>
      </c>
      <c r="BD68" s="97" t="str">
        <f t="shared" si="77"/>
        <v/>
      </c>
      <c r="BE68" s="97" t="str">
        <f t="shared" si="77"/>
        <v/>
      </c>
      <c r="BF68" s="97" t="str">
        <f t="shared" si="77"/>
        <v/>
      </c>
      <c r="BG68" s="97" t="str">
        <f t="shared" si="77"/>
        <v/>
      </c>
      <c r="BH68" s="97" t="str">
        <f t="shared" si="77"/>
        <v/>
      </c>
      <c r="BI68" s="97" t="str">
        <f t="shared" si="77"/>
        <v/>
      </c>
      <c r="BJ68" s="97" t="str">
        <f t="shared" si="77"/>
        <v/>
      </c>
      <c r="BK68" s="97" t="str">
        <f t="shared" si="77"/>
        <v/>
      </c>
      <c r="BL68" s="97" t="str">
        <f t="shared" si="77"/>
        <v/>
      </c>
      <c r="BM68" s="97" t="str">
        <f t="shared" si="77"/>
        <v/>
      </c>
      <c r="BN68" s="97" t="str">
        <f t="shared" si="77"/>
        <v/>
      </c>
      <c r="BO68" s="97" t="str">
        <f t="shared" si="77"/>
        <v/>
      </c>
      <c r="BP68" s="97" t="str">
        <f t="shared" si="77"/>
        <v/>
      </c>
      <c r="BQ68" s="97" t="str">
        <f t="shared" si="77"/>
        <v/>
      </c>
      <c r="BR68" s="97" t="str">
        <f t="shared" si="77"/>
        <v/>
      </c>
      <c r="BS68" s="97" t="str">
        <f t="shared" si="77"/>
        <v/>
      </c>
      <c r="BT68" s="97" t="str">
        <f t="shared" si="77"/>
        <v/>
      </c>
      <c r="BU68" s="97" t="str">
        <f t="shared" si="77"/>
        <v/>
      </c>
      <c r="BV68" s="97" t="str">
        <f t="shared" si="77"/>
        <v/>
      </c>
      <c r="BW68" s="97" t="str">
        <f t="shared" si="77"/>
        <v/>
      </c>
      <c r="BX68" s="97" t="str">
        <f t="shared" si="77"/>
        <v/>
      </c>
      <c r="BY68" s="97" t="str">
        <f t="shared" si="77"/>
        <v/>
      </c>
      <c r="BZ68" s="97" t="str">
        <f t="shared" si="77"/>
        <v/>
      </c>
      <c r="CA68" s="97" t="str">
        <f t="shared" si="77"/>
        <v/>
      </c>
      <c r="CB68" s="97" t="str">
        <f t="shared" si="77"/>
        <v/>
      </c>
      <c r="CC68" s="97" t="str">
        <f t="shared" si="77"/>
        <v/>
      </c>
      <c r="CD68" s="97" t="str">
        <f t="shared" si="77"/>
        <v/>
      </c>
      <c r="CE68" s="97" t="str">
        <f t="shared" si="77"/>
        <v/>
      </c>
      <c r="CF68" s="97" t="str">
        <f t="shared" si="77"/>
        <v/>
      </c>
      <c r="CG68" s="97" t="str">
        <f t="shared" si="77"/>
        <v/>
      </c>
      <c r="CH68" s="97" t="str">
        <f t="shared" si="77"/>
        <v/>
      </c>
      <c r="CI68" s="97" t="str">
        <f t="shared" si="77"/>
        <v/>
      </c>
      <c r="CJ68" s="97" t="str">
        <f t="shared" si="77"/>
        <v/>
      </c>
      <c r="CK68" s="97" t="str">
        <f t="shared" si="77"/>
        <v/>
      </c>
      <c r="CL68" s="97" t="str">
        <f t="shared" si="77"/>
        <v/>
      </c>
      <c r="CM68" s="97" t="str">
        <f t="shared" si="77"/>
        <v/>
      </c>
      <c r="CN68" s="97" t="str">
        <f t="shared" si="77"/>
        <v/>
      </c>
      <c r="CO68" s="97" t="str">
        <f t="shared" si="77"/>
        <v/>
      </c>
      <c r="CP68" s="97" t="str">
        <f t="shared" si="77"/>
        <v/>
      </c>
      <c r="CQ68" s="97" t="str">
        <f t="shared" si="77"/>
        <v/>
      </c>
      <c r="CR68" s="97" t="str">
        <f t="shared" si="77"/>
        <v/>
      </c>
      <c r="CS68" s="97" t="str">
        <f t="shared" si="77"/>
        <v/>
      </c>
      <c r="CT68" s="97" t="str">
        <f t="shared" si="77"/>
        <v/>
      </c>
      <c r="CU68" s="97" t="str">
        <f t="shared" si="77"/>
        <v/>
      </c>
      <c r="CV68" s="97" t="str">
        <f t="shared" si="77"/>
        <v/>
      </c>
      <c r="CW68" s="97" t="str">
        <f t="shared" si="77"/>
        <v/>
      </c>
      <c r="CX68" s="97" t="str">
        <f t="shared" si="77"/>
        <v/>
      </c>
      <c r="CY68" s="97" t="str">
        <f t="shared" si="77"/>
        <v/>
      </c>
      <c r="CZ68" s="97" t="str">
        <f t="shared" si="77"/>
        <v/>
      </c>
      <c r="DA68" s="97" t="str">
        <f t="shared" si="77"/>
        <v/>
      </c>
      <c r="DB68" s="97" t="str">
        <f t="shared" si="77"/>
        <v/>
      </c>
      <c r="DC68" s="97" t="str">
        <f t="shared" si="77"/>
        <v/>
      </c>
      <c r="DD68" s="97" t="str">
        <f t="shared" si="77"/>
        <v/>
      </c>
      <c r="DE68" s="97" t="str">
        <f t="shared" si="77"/>
        <v/>
      </c>
      <c r="DF68" s="97" t="str">
        <f t="shared" si="77"/>
        <v/>
      </c>
      <c r="DG68" s="97" t="str">
        <f t="shared" si="77"/>
        <v/>
      </c>
      <c r="DH68" s="97" t="str">
        <f t="shared" si="77"/>
        <v/>
      </c>
      <c r="DI68" s="97" t="str">
        <f t="shared" si="77"/>
        <v/>
      </c>
      <c r="DJ68" s="97" t="str">
        <f t="shared" si="77"/>
        <v/>
      </c>
    </row>
    <row r="69" spans="1:114" ht="13.5" customHeight="1">
      <c r="A69" s="89">
        <f>Cálculadora!G69</f>
        <v>0</v>
      </c>
      <c r="B69" s="89" t="str">
        <f t="shared" si="2"/>
        <v/>
      </c>
      <c r="C69" s="90" t="str">
        <f t="shared" si="3"/>
        <v/>
      </c>
      <c r="D69" s="90" t="str">
        <f t="shared" si="4"/>
        <v/>
      </c>
      <c r="E69" s="90" t="str">
        <f t="shared" si="5"/>
        <v/>
      </c>
      <c r="F69" s="90" t="str">
        <f t="shared" si="6"/>
        <v/>
      </c>
      <c r="G69" s="98" t="str">
        <f t="shared" si="7"/>
        <v/>
      </c>
      <c r="H69" s="89">
        <f t="shared" si="8"/>
        <v>0</v>
      </c>
      <c r="I69" s="89">
        <f t="shared" si="9"/>
        <v>0</v>
      </c>
      <c r="J69" s="93" t="str">
        <f t="shared" si="10"/>
        <v/>
      </c>
      <c r="M69" s="96" t="b">
        <f t="shared" si="11"/>
        <v>0</v>
      </c>
      <c r="N69" s="97" t="e">
        <f t="shared" ref="N69:DJ69" si="78">IF(N$1&gt;$L$2,   "",   IF(N$1=$L$2,  1,  IF($L$2-N$1=$L$1-$M69, $L$3^($L$1-$M69), ($L$3*N70*O70/(N70+($L$3-1)*O70) ))))</f>
        <v>#DIV/0!</v>
      </c>
      <c r="O69" s="97" t="e">
        <f t="shared" si="78"/>
        <v>#DIV/0!</v>
      </c>
      <c r="P69" s="97" t="e">
        <f t="shared" si="78"/>
        <v>#DIV/0!</v>
      </c>
      <c r="Q69" s="97" t="e">
        <f t="shared" si="78"/>
        <v>#DIV/0!</v>
      </c>
      <c r="R69" s="97">
        <f t="shared" si="78"/>
        <v>1</v>
      </c>
      <c r="S69" s="97" t="str">
        <f t="shared" si="78"/>
        <v/>
      </c>
      <c r="T69" s="97" t="str">
        <f t="shared" si="78"/>
        <v/>
      </c>
      <c r="U69" s="97" t="str">
        <f t="shared" si="78"/>
        <v/>
      </c>
      <c r="V69" s="97" t="str">
        <f t="shared" si="78"/>
        <v/>
      </c>
      <c r="W69" s="97" t="str">
        <f t="shared" si="78"/>
        <v/>
      </c>
      <c r="X69" s="97" t="str">
        <f t="shared" si="78"/>
        <v/>
      </c>
      <c r="Y69" s="97" t="str">
        <f t="shared" si="78"/>
        <v/>
      </c>
      <c r="Z69" s="97" t="str">
        <f t="shared" si="78"/>
        <v/>
      </c>
      <c r="AA69" s="97" t="str">
        <f t="shared" si="78"/>
        <v/>
      </c>
      <c r="AB69" s="97" t="str">
        <f t="shared" si="78"/>
        <v/>
      </c>
      <c r="AC69" s="97" t="str">
        <f t="shared" si="78"/>
        <v/>
      </c>
      <c r="AD69" s="97" t="str">
        <f t="shared" si="78"/>
        <v/>
      </c>
      <c r="AE69" s="97" t="str">
        <f t="shared" si="78"/>
        <v/>
      </c>
      <c r="AF69" s="97" t="str">
        <f t="shared" si="78"/>
        <v/>
      </c>
      <c r="AG69" s="97" t="str">
        <f t="shared" si="78"/>
        <v/>
      </c>
      <c r="AH69" s="97" t="str">
        <f t="shared" si="78"/>
        <v/>
      </c>
      <c r="AI69" s="97" t="str">
        <f t="shared" si="78"/>
        <v/>
      </c>
      <c r="AJ69" s="97" t="str">
        <f t="shared" si="78"/>
        <v/>
      </c>
      <c r="AK69" s="97" t="str">
        <f t="shared" si="78"/>
        <v/>
      </c>
      <c r="AL69" s="97" t="str">
        <f t="shared" si="78"/>
        <v/>
      </c>
      <c r="AM69" s="97" t="str">
        <f t="shared" si="78"/>
        <v/>
      </c>
      <c r="AN69" s="97" t="str">
        <f t="shared" si="78"/>
        <v/>
      </c>
      <c r="AO69" s="97" t="str">
        <f t="shared" si="78"/>
        <v/>
      </c>
      <c r="AP69" s="97" t="str">
        <f t="shared" si="78"/>
        <v/>
      </c>
      <c r="AQ69" s="97" t="str">
        <f t="shared" si="78"/>
        <v/>
      </c>
      <c r="AR69" s="97" t="str">
        <f t="shared" si="78"/>
        <v/>
      </c>
      <c r="AS69" s="97" t="str">
        <f t="shared" si="78"/>
        <v/>
      </c>
      <c r="AT69" s="97" t="str">
        <f t="shared" si="78"/>
        <v/>
      </c>
      <c r="AU69" s="97" t="str">
        <f t="shared" si="78"/>
        <v/>
      </c>
      <c r="AV69" s="97" t="str">
        <f t="shared" si="78"/>
        <v/>
      </c>
      <c r="AW69" s="97" t="str">
        <f t="shared" si="78"/>
        <v/>
      </c>
      <c r="AX69" s="97" t="str">
        <f t="shared" si="78"/>
        <v/>
      </c>
      <c r="AY69" s="97" t="str">
        <f t="shared" si="78"/>
        <v/>
      </c>
      <c r="AZ69" s="97" t="str">
        <f t="shared" si="78"/>
        <v/>
      </c>
      <c r="BA69" s="97" t="str">
        <f t="shared" si="78"/>
        <v/>
      </c>
      <c r="BB69" s="97" t="str">
        <f t="shared" si="78"/>
        <v/>
      </c>
      <c r="BC69" s="97" t="str">
        <f t="shared" si="78"/>
        <v/>
      </c>
      <c r="BD69" s="97" t="str">
        <f t="shared" si="78"/>
        <v/>
      </c>
      <c r="BE69" s="97" t="str">
        <f t="shared" si="78"/>
        <v/>
      </c>
      <c r="BF69" s="97" t="str">
        <f t="shared" si="78"/>
        <v/>
      </c>
      <c r="BG69" s="97" t="str">
        <f t="shared" si="78"/>
        <v/>
      </c>
      <c r="BH69" s="97" t="str">
        <f t="shared" si="78"/>
        <v/>
      </c>
      <c r="BI69" s="97" t="str">
        <f t="shared" si="78"/>
        <v/>
      </c>
      <c r="BJ69" s="97" t="str">
        <f t="shared" si="78"/>
        <v/>
      </c>
      <c r="BK69" s="97" t="str">
        <f t="shared" si="78"/>
        <v/>
      </c>
      <c r="BL69" s="97" t="str">
        <f t="shared" si="78"/>
        <v/>
      </c>
      <c r="BM69" s="97" t="str">
        <f t="shared" si="78"/>
        <v/>
      </c>
      <c r="BN69" s="97" t="str">
        <f t="shared" si="78"/>
        <v/>
      </c>
      <c r="BO69" s="97" t="str">
        <f t="shared" si="78"/>
        <v/>
      </c>
      <c r="BP69" s="97" t="str">
        <f t="shared" si="78"/>
        <v/>
      </c>
      <c r="BQ69" s="97" t="str">
        <f t="shared" si="78"/>
        <v/>
      </c>
      <c r="BR69" s="97" t="str">
        <f t="shared" si="78"/>
        <v/>
      </c>
      <c r="BS69" s="97" t="str">
        <f t="shared" si="78"/>
        <v/>
      </c>
      <c r="BT69" s="97" t="str">
        <f t="shared" si="78"/>
        <v/>
      </c>
      <c r="BU69" s="97" t="str">
        <f t="shared" si="78"/>
        <v/>
      </c>
      <c r="BV69" s="97" t="str">
        <f t="shared" si="78"/>
        <v/>
      </c>
      <c r="BW69" s="97" t="str">
        <f t="shared" si="78"/>
        <v/>
      </c>
      <c r="BX69" s="97" t="str">
        <f t="shared" si="78"/>
        <v/>
      </c>
      <c r="BY69" s="97" t="str">
        <f t="shared" si="78"/>
        <v/>
      </c>
      <c r="BZ69" s="97" t="str">
        <f t="shared" si="78"/>
        <v/>
      </c>
      <c r="CA69" s="97" t="str">
        <f t="shared" si="78"/>
        <v/>
      </c>
      <c r="CB69" s="97" t="str">
        <f t="shared" si="78"/>
        <v/>
      </c>
      <c r="CC69" s="97" t="str">
        <f t="shared" si="78"/>
        <v/>
      </c>
      <c r="CD69" s="97" t="str">
        <f t="shared" si="78"/>
        <v/>
      </c>
      <c r="CE69" s="97" t="str">
        <f t="shared" si="78"/>
        <v/>
      </c>
      <c r="CF69" s="97" t="str">
        <f t="shared" si="78"/>
        <v/>
      </c>
      <c r="CG69" s="97" t="str">
        <f t="shared" si="78"/>
        <v/>
      </c>
      <c r="CH69" s="97" t="str">
        <f t="shared" si="78"/>
        <v/>
      </c>
      <c r="CI69" s="97" t="str">
        <f t="shared" si="78"/>
        <v/>
      </c>
      <c r="CJ69" s="97" t="str">
        <f t="shared" si="78"/>
        <v/>
      </c>
      <c r="CK69" s="97" t="str">
        <f t="shared" si="78"/>
        <v/>
      </c>
      <c r="CL69" s="97" t="str">
        <f t="shared" si="78"/>
        <v/>
      </c>
      <c r="CM69" s="97" t="str">
        <f t="shared" si="78"/>
        <v/>
      </c>
      <c r="CN69" s="97" t="str">
        <f t="shared" si="78"/>
        <v/>
      </c>
      <c r="CO69" s="97" t="str">
        <f t="shared" si="78"/>
        <v/>
      </c>
      <c r="CP69" s="97" t="str">
        <f t="shared" si="78"/>
        <v/>
      </c>
      <c r="CQ69" s="97" t="str">
        <f t="shared" si="78"/>
        <v/>
      </c>
      <c r="CR69" s="97" t="str">
        <f t="shared" si="78"/>
        <v/>
      </c>
      <c r="CS69" s="97" t="str">
        <f t="shared" si="78"/>
        <v/>
      </c>
      <c r="CT69" s="97" t="str">
        <f t="shared" si="78"/>
        <v/>
      </c>
      <c r="CU69" s="97" t="str">
        <f t="shared" si="78"/>
        <v/>
      </c>
      <c r="CV69" s="97" t="str">
        <f t="shared" si="78"/>
        <v/>
      </c>
      <c r="CW69" s="97" t="str">
        <f t="shared" si="78"/>
        <v/>
      </c>
      <c r="CX69" s="97" t="str">
        <f t="shared" si="78"/>
        <v/>
      </c>
      <c r="CY69" s="97" t="str">
        <f t="shared" si="78"/>
        <v/>
      </c>
      <c r="CZ69" s="97" t="str">
        <f t="shared" si="78"/>
        <v/>
      </c>
      <c r="DA69" s="97" t="str">
        <f t="shared" si="78"/>
        <v/>
      </c>
      <c r="DB69" s="97" t="str">
        <f t="shared" si="78"/>
        <v/>
      </c>
      <c r="DC69" s="97" t="str">
        <f t="shared" si="78"/>
        <v/>
      </c>
      <c r="DD69" s="97" t="str">
        <f t="shared" si="78"/>
        <v/>
      </c>
      <c r="DE69" s="97" t="str">
        <f t="shared" si="78"/>
        <v/>
      </c>
      <c r="DF69" s="97" t="str">
        <f t="shared" si="78"/>
        <v/>
      </c>
      <c r="DG69" s="97" t="str">
        <f t="shared" si="78"/>
        <v/>
      </c>
      <c r="DH69" s="97" t="str">
        <f t="shared" si="78"/>
        <v/>
      </c>
      <c r="DI69" s="97" t="str">
        <f t="shared" si="78"/>
        <v/>
      </c>
      <c r="DJ69" s="97" t="str">
        <f t="shared" si="78"/>
        <v/>
      </c>
    </row>
    <row r="70" spans="1:114" ht="13.5" customHeight="1">
      <c r="A70" s="89">
        <f>Cálculadora!G70</f>
        <v>0</v>
      </c>
      <c r="B70" s="89" t="str">
        <f t="shared" si="2"/>
        <v/>
      </c>
      <c r="C70" s="90" t="str">
        <f t="shared" si="3"/>
        <v/>
      </c>
      <c r="D70" s="90" t="str">
        <f t="shared" si="4"/>
        <v/>
      </c>
      <c r="E70" s="90" t="str">
        <f t="shared" si="5"/>
        <v/>
      </c>
      <c r="F70" s="90" t="str">
        <f t="shared" si="6"/>
        <v/>
      </c>
      <c r="G70" s="98" t="str">
        <f t="shared" si="7"/>
        <v/>
      </c>
      <c r="H70" s="89">
        <f t="shared" si="8"/>
        <v>0</v>
      </c>
      <c r="I70" s="89">
        <f t="shared" si="9"/>
        <v>0</v>
      </c>
      <c r="J70" s="93" t="str">
        <f t="shared" si="10"/>
        <v/>
      </c>
      <c r="M70" s="96" t="b">
        <f t="shared" si="11"/>
        <v>0</v>
      </c>
      <c r="N70" s="97" t="e">
        <f t="shared" ref="N70:DJ70" si="79">IF(N$1&gt;$L$2,   "",   IF(N$1=$L$2,  1,  IF($L$2-N$1=$L$1-$M70, $L$3^($L$1-$M70), ($L$3*N71*O71/(N71+($L$3-1)*O71) ))))</f>
        <v>#DIV/0!</v>
      </c>
      <c r="O70" s="97" t="e">
        <f t="shared" si="79"/>
        <v>#DIV/0!</v>
      </c>
      <c r="P70" s="97" t="e">
        <f t="shared" si="79"/>
        <v>#DIV/0!</v>
      </c>
      <c r="Q70" s="97" t="e">
        <f t="shared" si="79"/>
        <v>#DIV/0!</v>
      </c>
      <c r="R70" s="97">
        <f t="shared" si="79"/>
        <v>1</v>
      </c>
      <c r="S70" s="97" t="str">
        <f t="shared" si="79"/>
        <v/>
      </c>
      <c r="T70" s="97" t="str">
        <f t="shared" si="79"/>
        <v/>
      </c>
      <c r="U70" s="97" t="str">
        <f t="shared" si="79"/>
        <v/>
      </c>
      <c r="V70" s="97" t="str">
        <f t="shared" si="79"/>
        <v/>
      </c>
      <c r="W70" s="97" t="str">
        <f t="shared" si="79"/>
        <v/>
      </c>
      <c r="X70" s="97" t="str">
        <f t="shared" si="79"/>
        <v/>
      </c>
      <c r="Y70" s="97" t="str">
        <f t="shared" si="79"/>
        <v/>
      </c>
      <c r="Z70" s="97" t="str">
        <f t="shared" si="79"/>
        <v/>
      </c>
      <c r="AA70" s="97" t="str">
        <f t="shared" si="79"/>
        <v/>
      </c>
      <c r="AB70" s="97" t="str">
        <f t="shared" si="79"/>
        <v/>
      </c>
      <c r="AC70" s="97" t="str">
        <f t="shared" si="79"/>
        <v/>
      </c>
      <c r="AD70" s="97" t="str">
        <f t="shared" si="79"/>
        <v/>
      </c>
      <c r="AE70" s="97" t="str">
        <f t="shared" si="79"/>
        <v/>
      </c>
      <c r="AF70" s="97" t="str">
        <f t="shared" si="79"/>
        <v/>
      </c>
      <c r="AG70" s="97" t="str">
        <f t="shared" si="79"/>
        <v/>
      </c>
      <c r="AH70" s="97" t="str">
        <f t="shared" si="79"/>
        <v/>
      </c>
      <c r="AI70" s="97" t="str">
        <f t="shared" si="79"/>
        <v/>
      </c>
      <c r="AJ70" s="97" t="str">
        <f t="shared" si="79"/>
        <v/>
      </c>
      <c r="AK70" s="97" t="str">
        <f t="shared" si="79"/>
        <v/>
      </c>
      <c r="AL70" s="97" t="str">
        <f t="shared" si="79"/>
        <v/>
      </c>
      <c r="AM70" s="97" t="str">
        <f t="shared" si="79"/>
        <v/>
      </c>
      <c r="AN70" s="97" t="str">
        <f t="shared" si="79"/>
        <v/>
      </c>
      <c r="AO70" s="97" t="str">
        <f t="shared" si="79"/>
        <v/>
      </c>
      <c r="AP70" s="97" t="str">
        <f t="shared" si="79"/>
        <v/>
      </c>
      <c r="AQ70" s="97" t="str">
        <f t="shared" si="79"/>
        <v/>
      </c>
      <c r="AR70" s="97" t="str">
        <f t="shared" si="79"/>
        <v/>
      </c>
      <c r="AS70" s="97" t="str">
        <f t="shared" si="79"/>
        <v/>
      </c>
      <c r="AT70" s="97" t="str">
        <f t="shared" si="79"/>
        <v/>
      </c>
      <c r="AU70" s="97" t="str">
        <f t="shared" si="79"/>
        <v/>
      </c>
      <c r="AV70" s="97" t="str">
        <f t="shared" si="79"/>
        <v/>
      </c>
      <c r="AW70" s="97" t="str">
        <f t="shared" si="79"/>
        <v/>
      </c>
      <c r="AX70" s="97" t="str">
        <f t="shared" si="79"/>
        <v/>
      </c>
      <c r="AY70" s="97" t="str">
        <f t="shared" si="79"/>
        <v/>
      </c>
      <c r="AZ70" s="97" t="str">
        <f t="shared" si="79"/>
        <v/>
      </c>
      <c r="BA70" s="97" t="str">
        <f t="shared" si="79"/>
        <v/>
      </c>
      <c r="BB70" s="97" t="str">
        <f t="shared" si="79"/>
        <v/>
      </c>
      <c r="BC70" s="97" t="str">
        <f t="shared" si="79"/>
        <v/>
      </c>
      <c r="BD70" s="97" t="str">
        <f t="shared" si="79"/>
        <v/>
      </c>
      <c r="BE70" s="97" t="str">
        <f t="shared" si="79"/>
        <v/>
      </c>
      <c r="BF70" s="97" t="str">
        <f t="shared" si="79"/>
        <v/>
      </c>
      <c r="BG70" s="97" t="str">
        <f t="shared" si="79"/>
        <v/>
      </c>
      <c r="BH70" s="97" t="str">
        <f t="shared" si="79"/>
        <v/>
      </c>
      <c r="BI70" s="97" t="str">
        <f t="shared" si="79"/>
        <v/>
      </c>
      <c r="BJ70" s="97" t="str">
        <f t="shared" si="79"/>
        <v/>
      </c>
      <c r="BK70" s="97" t="str">
        <f t="shared" si="79"/>
        <v/>
      </c>
      <c r="BL70" s="97" t="str">
        <f t="shared" si="79"/>
        <v/>
      </c>
      <c r="BM70" s="97" t="str">
        <f t="shared" si="79"/>
        <v/>
      </c>
      <c r="BN70" s="97" t="str">
        <f t="shared" si="79"/>
        <v/>
      </c>
      <c r="BO70" s="97" t="str">
        <f t="shared" si="79"/>
        <v/>
      </c>
      <c r="BP70" s="97" t="str">
        <f t="shared" si="79"/>
        <v/>
      </c>
      <c r="BQ70" s="97" t="str">
        <f t="shared" si="79"/>
        <v/>
      </c>
      <c r="BR70" s="97" t="str">
        <f t="shared" si="79"/>
        <v/>
      </c>
      <c r="BS70" s="97" t="str">
        <f t="shared" si="79"/>
        <v/>
      </c>
      <c r="BT70" s="97" t="str">
        <f t="shared" si="79"/>
        <v/>
      </c>
      <c r="BU70" s="97" t="str">
        <f t="shared" si="79"/>
        <v/>
      </c>
      <c r="BV70" s="97" t="str">
        <f t="shared" si="79"/>
        <v/>
      </c>
      <c r="BW70" s="97" t="str">
        <f t="shared" si="79"/>
        <v/>
      </c>
      <c r="BX70" s="97" t="str">
        <f t="shared" si="79"/>
        <v/>
      </c>
      <c r="BY70" s="97" t="str">
        <f t="shared" si="79"/>
        <v/>
      </c>
      <c r="BZ70" s="97" t="str">
        <f t="shared" si="79"/>
        <v/>
      </c>
      <c r="CA70" s="97" t="str">
        <f t="shared" si="79"/>
        <v/>
      </c>
      <c r="CB70" s="97" t="str">
        <f t="shared" si="79"/>
        <v/>
      </c>
      <c r="CC70" s="97" t="str">
        <f t="shared" si="79"/>
        <v/>
      </c>
      <c r="CD70" s="97" t="str">
        <f t="shared" si="79"/>
        <v/>
      </c>
      <c r="CE70" s="97" t="str">
        <f t="shared" si="79"/>
        <v/>
      </c>
      <c r="CF70" s="97" t="str">
        <f t="shared" si="79"/>
        <v/>
      </c>
      <c r="CG70" s="97" t="str">
        <f t="shared" si="79"/>
        <v/>
      </c>
      <c r="CH70" s="97" t="str">
        <f t="shared" si="79"/>
        <v/>
      </c>
      <c r="CI70" s="97" t="str">
        <f t="shared" si="79"/>
        <v/>
      </c>
      <c r="CJ70" s="97" t="str">
        <f t="shared" si="79"/>
        <v/>
      </c>
      <c r="CK70" s="97" t="str">
        <f t="shared" si="79"/>
        <v/>
      </c>
      <c r="CL70" s="97" t="str">
        <f t="shared" si="79"/>
        <v/>
      </c>
      <c r="CM70" s="97" t="str">
        <f t="shared" si="79"/>
        <v/>
      </c>
      <c r="CN70" s="97" t="str">
        <f t="shared" si="79"/>
        <v/>
      </c>
      <c r="CO70" s="97" t="str">
        <f t="shared" si="79"/>
        <v/>
      </c>
      <c r="CP70" s="97" t="str">
        <f t="shared" si="79"/>
        <v/>
      </c>
      <c r="CQ70" s="97" t="str">
        <f t="shared" si="79"/>
        <v/>
      </c>
      <c r="CR70" s="97" t="str">
        <f t="shared" si="79"/>
        <v/>
      </c>
      <c r="CS70" s="97" t="str">
        <f t="shared" si="79"/>
        <v/>
      </c>
      <c r="CT70" s="97" t="str">
        <f t="shared" si="79"/>
        <v/>
      </c>
      <c r="CU70" s="97" t="str">
        <f t="shared" si="79"/>
        <v/>
      </c>
      <c r="CV70" s="97" t="str">
        <f t="shared" si="79"/>
        <v/>
      </c>
      <c r="CW70" s="97" t="str">
        <f t="shared" si="79"/>
        <v/>
      </c>
      <c r="CX70" s="97" t="str">
        <f t="shared" si="79"/>
        <v/>
      </c>
      <c r="CY70" s="97" t="str">
        <f t="shared" si="79"/>
        <v/>
      </c>
      <c r="CZ70" s="97" t="str">
        <f t="shared" si="79"/>
        <v/>
      </c>
      <c r="DA70" s="97" t="str">
        <f t="shared" si="79"/>
        <v/>
      </c>
      <c r="DB70" s="97" t="str">
        <f t="shared" si="79"/>
        <v/>
      </c>
      <c r="DC70" s="97" t="str">
        <f t="shared" si="79"/>
        <v/>
      </c>
      <c r="DD70" s="97" t="str">
        <f t="shared" si="79"/>
        <v/>
      </c>
      <c r="DE70" s="97" t="str">
        <f t="shared" si="79"/>
        <v/>
      </c>
      <c r="DF70" s="97" t="str">
        <f t="shared" si="79"/>
        <v/>
      </c>
      <c r="DG70" s="97" t="str">
        <f t="shared" si="79"/>
        <v/>
      </c>
      <c r="DH70" s="97" t="str">
        <f t="shared" si="79"/>
        <v/>
      </c>
      <c r="DI70" s="97" t="str">
        <f t="shared" si="79"/>
        <v/>
      </c>
      <c r="DJ70" s="97" t="str">
        <f t="shared" si="79"/>
        <v/>
      </c>
    </row>
    <row r="71" spans="1:114" ht="13.5" customHeight="1">
      <c r="A71" s="89">
        <f>Cálculadora!G71</f>
        <v>0</v>
      </c>
      <c r="B71" s="89" t="str">
        <f t="shared" si="2"/>
        <v/>
      </c>
      <c r="C71" s="90" t="str">
        <f t="shared" si="3"/>
        <v/>
      </c>
      <c r="D71" s="90" t="str">
        <f t="shared" si="4"/>
        <v/>
      </c>
      <c r="E71" s="90" t="str">
        <f t="shared" si="5"/>
        <v/>
      </c>
      <c r="F71" s="90" t="str">
        <f t="shared" si="6"/>
        <v/>
      </c>
      <c r="G71" s="98" t="str">
        <f t="shared" si="7"/>
        <v/>
      </c>
      <c r="H71" s="89">
        <f t="shared" si="8"/>
        <v>0</v>
      </c>
      <c r="I71" s="89">
        <f t="shared" si="9"/>
        <v>0</v>
      </c>
      <c r="J71" s="93" t="str">
        <f t="shared" si="10"/>
        <v/>
      </c>
      <c r="M71" s="96" t="b">
        <f t="shared" si="11"/>
        <v>0</v>
      </c>
      <c r="N71" s="97" t="e">
        <f t="shared" ref="N71:DJ71" si="80">IF(N$1&gt;$L$2,   "",   IF(N$1=$L$2,  1,  IF($L$2-N$1=$L$1-$M71, $L$3^($L$1-$M71), ($L$3*N72*O72/(N72+($L$3-1)*O72) ))))</f>
        <v>#DIV/0!</v>
      </c>
      <c r="O71" s="97" t="e">
        <f t="shared" si="80"/>
        <v>#DIV/0!</v>
      </c>
      <c r="P71" s="97" t="e">
        <f t="shared" si="80"/>
        <v>#DIV/0!</v>
      </c>
      <c r="Q71" s="97" t="e">
        <f t="shared" si="80"/>
        <v>#DIV/0!</v>
      </c>
      <c r="R71" s="97">
        <f t="shared" si="80"/>
        <v>1</v>
      </c>
      <c r="S71" s="97" t="str">
        <f t="shared" si="80"/>
        <v/>
      </c>
      <c r="T71" s="97" t="str">
        <f t="shared" si="80"/>
        <v/>
      </c>
      <c r="U71" s="97" t="str">
        <f t="shared" si="80"/>
        <v/>
      </c>
      <c r="V71" s="97" t="str">
        <f t="shared" si="80"/>
        <v/>
      </c>
      <c r="W71" s="97" t="str">
        <f t="shared" si="80"/>
        <v/>
      </c>
      <c r="X71" s="97" t="str">
        <f t="shared" si="80"/>
        <v/>
      </c>
      <c r="Y71" s="97" t="str">
        <f t="shared" si="80"/>
        <v/>
      </c>
      <c r="Z71" s="97" t="str">
        <f t="shared" si="80"/>
        <v/>
      </c>
      <c r="AA71" s="97" t="str">
        <f t="shared" si="80"/>
        <v/>
      </c>
      <c r="AB71" s="97" t="str">
        <f t="shared" si="80"/>
        <v/>
      </c>
      <c r="AC71" s="97" t="str">
        <f t="shared" si="80"/>
        <v/>
      </c>
      <c r="AD71" s="97" t="str">
        <f t="shared" si="80"/>
        <v/>
      </c>
      <c r="AE71" s="97" t="str">
        <f t="shared" si="80"/>
        <v/>
      </c>
      <c r="AF71" s="97" t="str">
        <f t="shared" si="80"/>
        <v/>
      </c>
      <c r="AG71" s="97" t="str">
        <f t="shared" si="80"/>
        <v/>
      </c>
      <c r="AH71" s="97" t="str">
        <f t="shared" si="80"/>
        <v/>
      </c>
      <c r="AI71" s="97" t="str">
        <f t="shared" si="80"/>
        <v/>
      </c>
      <c r="AJ71" s="97" t="str">
        <f t="shared" si="80"/>
        <v/>
      </c>
      <c r="AK71" s="97" t="str">
        <f t="shared" si="80"/>
        <v/>
      </c>
      <c r="AL71" s="97" t="str">
        <f t="shared" si="80"/>
        <v/>
      </c>
      <c r="AM71" s="97" t="str">
        <f t="shared" si="80"/>
        <v/>
      </c>
      <c r="AN71" s="97" t="str">
        <f t="shared" si="80"/>
        <v/>
      </c>
      <c r="AO71" s="97" t="str">
        <f t="shared" si="80"/>
        <v/>
      </c>
      <c r="AP71" s="97" t="str">
        <f t="shared" si="80"/>
        <v/>
      </c>
      <c r="AQ71" s="97" t="str">
        <f t="shared" si="80"/>
        <v/>
      </c>
      <c r="AR71" s="97" t="str">
        <f t="shared" si="80"/>
        <v/>
      </c>
      <c r="AS71" s="97" t="str">
        <f t="shared" si="80"/>
        <v/>
      </c>
      <c r="AT71" s="97" t="str">
        <f t="shared" si="80"/>
        <v/>
      </c>
      <c r="AU71" s="97" t="str">
        <f t="shared" si="80"/>
        <v/>
      </c>
      <c r="AV71" s="97" t="str">
        <f t="shared" si="80"/>
        <v/>
      </c>
      <c r="AW71" s="97" t="str">
        <f t="shared" si="80"/>
        <v/>
      </c>
      <c r="AX71" s="97" t="str">
        <f t="shared" si="80"/>
        <v/>
      </c>
      <c r="AY71" s="97" t="str">
        <f t="shared" si="80"/>
        <v/>
      </c>
      <c r="AZ71" s="97" t="str">
        <f t="shared" si="80"/>
        <v/>
      </c>
      <c r="BA71" s="97" t="str">
        <f t="shared" si="80"/>
        <v/>
      </c>
      <c r="BB71" s="97" t="str">
        <f t="shared" si="80"/>
        <v/>
      </c>
      <c r="BC71" s="97" t="str">
        <f t="shared" si="80"/>
        <v/>
      </c>
      <c r="BD71" s="97" t="str">
        <f t="shared" si="80"/>
        <v/>
      </c>
      <c r="BE71" s="97" t="str">
        <f t="shared" si="80"/>
        <v/>
      </c>
      <c r="BF71" s="97" t="str">
        <f t="shared" si="80"/>
        <v/>
      </c>
      <c r="BG71" s="97" t="str">
        <f t="shared" si="80"/>
        <v/>
      </c>
      <c r="BH71" s="97" t="str">
        <f t="shared" si="80"/>
        <v/>
      </c>
      <c r="BI71" s="97" t="str">
        <f t="shared" si="80"/>
        <v/>
      </c>
      <c r="BJ71" s="97" t="str">
        <f t="shared" si="80"/>
        <v/>
      </c>
      <c r="BK71" s="97" t="str">
        <f t="shared" si="80"/>
        <v/>
      </c>
      <c r="BL71" s="97" t="str">
        <f t="shared" si="80"/>
        <v/>
      </c>
      <c r="BM71" s="97" t="str">
        <f t="shared" si="80"/>
        <v/>
      </c>
      <c r="BN71" s="97" t="str">
        <f t="shared" si="80"/>
        <v/>
      </c>
      <c r="BO71" s="97" t="str">
        <f t="shared" si="80"/>
        <v/>
      </c>
      <c r="BP71" s="97" t="str">
        <f t="shared" si="80"/>
        <v/>
      </c>
      <c r="BQ71" s="97" t="str">
        <f t="shared" si="80"/>
        <v/>
      </c>
      <c r="BR71" s="97" t="str">
        <f t="shared" si="80"/>
        <v/>
      </c>
      <c r="BS71" s="97" t="str">
        <f t="shared" si="80"/>
        <v/>
      </c>
      <c r="BT71" s="97" t="str">
        <f t="shared" si="80"/>
        <v/>
      </c>
      <c r="BU71" s="97" t="str">
        <f t="shared" si="80"/>
        <v/>
      </c>
      <c r="BV71" s="97" t="str">
        <f t="shared" si="80"/>
        <v/>
      </c>
      <c r="BW71" s="97" t="str">
        <f t="shared" si="80"/>
        <v/>
      </c>
      <c r="BX71" s="97" t="str">
        <f t="shared" si="80"/>
        <v/>
      </c>
      <c r="BY71" s="97" t="str">
        <f t="shared" si="80"/>
        <v/>
      </c>
      <c r="BZ71" s="97" t="str">
        <f t="shared" si="80"/>
        <v/>
      </c>
      <c r="CA71" s="97" t="str">
        <f t="shared" si="80"/>
        <v/>
      </c>
      <c r="CB71" s="97" t="str">
        <f t="shared" si="80"/>
        <v/>
      </c>
      <c r="CC71" s="97" t="str">
        <f t="shared" si="80"/>
        <v/>
      </c>
      <c r="CD71" s="97" t="str">
        <f t="shared" si="80"/>
        <v/>
      </c>
      <c r="CE71" s="97" t="str">
        <f t="shared" si="80"/>
        <v/>
      </c>
      <c r="CF71" s="97" t="str">
        <f t="shared" si="80"/>
        <v/>
      </c>
      <c r="CG71" s="97" t="str">
        <f t="shared" si="80"/>
        <v/>
      </c>
      <c r="CH71" s="97" t="str">
        <f t="shared" si="80"/>
        <v/>
      </c>
      <c r="CI71" s="97" t="str">
        <f t="shared" si="80"/>
        <v/>
      </c>
      <c r="CJ71" s="97" t="str">
        <f t="shared" si="80"/>
        <v/>
      </c>
      <c r="CK71" s="97" t="str">
        <f t="shared" si="80"/>
        <v/>
      </c>
      <c r="CL71" s="97" t="str">
        <f t="shared" si="80"/>
        <v/>
      </c>
      <c r="CM71" s="97" t="str">
        <f t="shared" si="80"/>
        <v/>
      </c>
      <c r="CN71" s="97" t="str">
        <f t="shared" si="80"/>
        <v/>
      </c>
      <c r="CO71" s="97" t="str">
        <f t="shared" si="80"/>
        <v/>
      </c>
      <c r="CP71" s="97" t="str">
        <f t="shared" si="80"/>
        <v/>
      </c>
      <c r="CQ71" s="97" t="str">
        <f t="shared" si="80"/>
        <v/>
      </c>
      <c r="CR71" s="97" t="str">
        <f t="shared" si="80"/>
        <v/>
      </c>
      <c r="CS71" s="97" t="str">
        <f t="shared" si="80"/>
        <v/>
      </c>
      <c r="CT71" s="97" t="str">
        <f t="shared" si="80"/>
        <v/>
      </c>
      <c r="CU71" s="97" t="str">
        <f t="shared" si="80"/>
        <v/>
      </c>
      <c r="CV71" s="97" t="str">
        <f t="shared" si="80"/>
        <v/>
      </c>
      <c r="CW71" s="97" t="str">
        <f t="shared" si="80"/>
        <v/>
      </c>
      <c r="CX71" s="97" t="str">
        <f t="shared" si="80"/>
        <v/>
      </c>
      <c r="CY71" s="97" t="str">
        <f t="shared" si="80"/>
        <v/>
      </c>
      <c r="CZ71" s="97" t="str">
        <f t="shared" si="80"/>
        <v/>
      </c>
      <c r="DA71" s="97" t="str">
        <f t="shared" si="80"/>
        <v/>
      </c>
      <c r="DB71" s="97" t="str">
        <f t="shared" si="80"/>
        <v/>
      </c>
      <c r="DC71" s="97" t="str">
        <f t="shared" si="80"/>
        <v/>
      </c>
      <c r="DD71" s="97" t="str">
        <f t="shared" si="80"/>
        <v/>
      </c>
      <c r="DE71" s="97" t="str">
        <f t="shared" si="80"/>
        <v/>
      </c>
      <c r="DF71" s="97" t="str">
        <f t="shared" si="80"/>
        <v/>
      </c>
      <c r="DG71" s="97" t="str">
        <f t="shared" si="80"/>
        <v/>
      </c>
      <c r="DH71" s="97" t="str">
        <f t="shared" si="80"/>
        <v/>
      </c>
      <c r="DI71" s="97" t="str">
        <f t="shared" si="80"/>
        <v/>
      </c>
      <c r="DJ71" s="97" t="str">
        <f t="shared" si="80"/>
        <v/>
      </c>
    </row>
    <row r="72" spans="1:114" ht="13.5" customHeight="1">
      <c r="A72" s="89">
        <f>Cálculadora!G72</f>
        <v>0</v>
      </c>
      <c r="B72" s="89" t="str">
        <f t="shared" si="2"/>
        <v/>
      </c>
      <c r="C72" s="90" t="str">
        <f t="shared" si="3"/>
        <v/>
      </c>
      <c r="D72" s="90" t="str">
        <f t="shared" si="4"/>
        <v/>
      </c>
      <c r="E72" s="90" t="str">
        <f t="shared" si="5"/>
        <v/>
      </c>
      <c r="F72" s="90" t="str">
        <f t="shared" si="6"/>
        <v/>
      </c>
      <c r="G72" s="98" t="str">
        <f t="shared" si="7"/>
        <v/>
      </c>
      <c r="H72" s="89">
        <f t="shared" si="8"/>
        <v>0</v>
      </c>
      <c r="I72" s="89">
        <f t="shared" si="9"/>
        <v>0</v>
      </c>
      <c r="J72" s="93" t="str">
        <f t="shared" si="10"/>
        <v/>
      </c>
      <c r="M72" s="96" t="b">
        <f t="shared" si="11"/>
        <v>0</v>
      </c>
      <c r="N72" s="97" t="e">
        <f t="shared" ref="N72:DJ72" si="81">IF(N$1&gt;$L$2,   "",   IF(N$1=$L$2,  1,  IF($L$2-N$1=$L$1-$M72, $L$3^($L$1-$M72), ($L$3*N73*O73/(N73+($L$3-1)*O73) ))))</f>
        <v>#DIV/0!</v>
      </c>
      <c r="O72" s="97" t="e">
        <f t="shared" si="81"/>
        <v>#DIV/0!</v>
      </c>
      <c r="P72" s="97" t="e">
        <f t="shared" si="81"/>
        <v>#DIV/0!</v>
      </c>
      <c r="Q72" s="97" t="e">
        <f t="shared" si="81"/>
        <v>#DIV/0!</v>
      </c>
      <c r="R72" s="97">
        <f t="shared" si="81"/>
        <v>1</v>
      </c>
      <c r="S72" s="97" t="str">
        <f t="shared" si="81"/>
        <v/>
      </c>
      <c r="T72" s="97" t="str">
        <f t="shared" si="81"/>
        <v/>
      </c>
      <c r="U72" s="97" t="str">
        <f t="shared" si="81"/>
        <v/>
      </c>
      <c r="V72" s="97" t="str">
        <f t="shared" si="81"/>
        <v/>
      </c>
      <c r="W72" s="97" t="str">
        <f t="shared" si="81"/>
        <v/>
      </c>
      <c r="X72" s="97" t="str">
        <f t="shared" si="81"/>
        <v/>
      </c>
      <c r="Y72" s="97" t="str">
        <f t="shared" si="81"/>
        <v/>
      </c>
      <c r="Z72" s="97" t="str">
        <f t="shared" si="81"/>
        <v/>
      </c>
      <c r="AA72" s="97" t="str">
        <f t="shared" si="81"/>
        <v/>
      </c>
      <c r="AB72" s="97" t="str">
        <f t="shared" si="81"/>
        <v/>
      </c>
      <c r="AC72" s="97" t="str">
        <f t="shared" si="81"/>
        <v/>
      </c>
      <c r="AD72" s="97" t="str">
        <f t="shared" si="81"/>
        <v/>
      </c>
      <c r="AE72" s="97" t="str">
        <f t="shared" si="81"/>
        <v/>
      </c>
      <c r="AF72" s="97" t="str">
        <f t="shared" si="81"/>
        <v/>
      </c>
      <c r="AG72" s="97" t="str">
        <f t="shared" si="81"/>
        <v/>
      </c>
      <c r="AH72" s="97" t="str">
        <f t="shared" si="81"/>
        <v/>
      </c>
      <c r="AI72" s="97" t="str">
        <f t="shared" si="81"/>
        <v/>
      </c>
      <c r="AJ72" s="97" t="str">
        <f t="shared" si="81"/>
        <v/>
      </c>
      <c r="AK72" s="97" t="str">
        <f t="shared" si="81"/>
        <v/>
      </c>
      <c r="AL72" s="97" t="str">
        <f t="shared" si="81"/>
        <v/>
      </c>
      <c r="AM72" s="97" t="str">
        <f t="shared" si="81"/>
        <v/>
      </c>
      <c r="AN72" s="97" t="str">
        <f t="shared" si="81"/>
        <v/>
      </c>
      <c r="AO72" s="97" t="str">
        <f t="shared" si="81"/>
        <v/>
      </c>
      <c r="AP72" s="97" t="str">
        <f t="shared" si="81"/>
        <v/>
      </c>
      <c r="AQ72" s="97" t="str">
        <f t="shared" si="81"/>
        <v/>
      </c>
      <c r="AR72" s="97" t="str">
        <f t="shared" si="81"/>
        <v/>
      </c>
      <c r="AS72" s="97" t="str">
        <f t="shared" si="81"/>
        <v/>
      </c>
      <c r="AT72" s="97" t="str">
        <f t="shared" si="81"/>
        <v/>
      </c>
      <c r="AU72" s="97" t="str">
        <f t="shared" si="81"/>
        <v/>
      </c>
      <c r="AV72" s="97" t="str">
        <f t="shared" si="81"/>
        <v/>
      </c>
      <c r="AW72" s="97" t="str">
        <f t="shared" si="81"/>
        <v/>
      </c>
      <c r="AX72" s="97" t="str">
        <f t="shared" si="81"/>
        <v/>
      </c>
      <c r="AY72" s="97" t="str">
        <f t="shared" si="81"/>
        <v/>
      </c>
      <c r="AZ72" s="97" t="str">
        <f t="shared" si="81"/>
        <v/>
      </c>
      <c r="BA72" s="97" t="str">
        <f t="shared" si="81"/>
        <v/>
      </c>
      <c r="BB72" s="97" t="str">
        <f t="shared" si="81"/>
        <v/>
      </c>
      <c r="BC72" s="97" t="str">
        <f t="shared" si="81"/>
        <v/>
      </c>
      <c r="BD72" s="97" t="str">
        <f t="shared" si="81"/>
        <v/>
      </c>
      <c r="BE72" s="97" t="str">
        <f t="shared" si="81"/>
        <v/>
      </c>
      <c r="BF72" s="97" t="str">
        <f t="shared" si="81"/>
        <v/>
      </c>
      <c r="BG72" s="97" t="str">
        <f t="shared" si="81"/>
        <v/>
      </c>
      <c r="BH72" s="97" t="str">
        <f t="shared" si="81"/>
        <v/>
      </c>
      <c r="BI72" s="97" t="str">
        <f t="shared" si="81"/>
        <v/>
      </c>
      <c r="BJ72" s="97" t="str">
        <f t="shared" si="81"/>
        <v/>
      </c>
      <c r="BK72" s="97" t="str">
        <f t="shared" si="81"/>
        <v/>
      </c>
      <c r="BL72" s="97" t="str">
        <f t="shared" si="81"/>
        <v/>
      </c>
      <c r="BM72" s="97" t="str">
        <f t="shared" si="81"/>
        <v/>
      </c>
      <c r="BN72" s="97" t="str">
        <f t="shared" si="81"/>
        <v/>
      </c>
      <c r="BO72" s="97" t="str">
        <f t="shared" si="81"/>
        <v/>
      </c>
      <c r="BP72" s="97" t="str">
        <f t="shared" si="81"/>
        <v/>
      </c>
      <c r="BQ72" s="97" t="str">
        <f t="shared" si="81"/>
        <v/>
      </c>
      <c r="BR72" s="97" t="str">
        <f t="shared" si="81"/>
        <v/>
      </c>
      <c r="BS72" s="97" t="str">
        <f t="shared" si="81"/>
        <v/>
      </c>
      <c r="BT72" s="97" t="str">
        <f t="shared" si="81"/>
        <v/>
      </c>
      <c r="BU72" s="97" t="str">
        <f t="shared" si="81"/>
        <v/>
      </c>
      <c r="BV72" s="97" t="str">
        <f t="shared" si="81"/>
        <v/>
      </c>
      <c r="BW72" s="97" t="str">
        <f t="shared" si="81"/>
        <v/>
      </c>
      <c r="BX72" s="97" t="str">
        <f t="shared" si="81"/>
        <v/>
      </c>
      <c r="BY72" s="97" t="str">
        <f t="shared" si="81"/>
        <v/>
      </c>
      <c r="BZ72" s="97" t="str">
        <f t="shared" si="81"/>
        <v/>
      </c>
      <c r="CA72" s="97" t="str">
        <f t="shared" si="81"/>
        <v/>
      </c>
      <c r="CB72" s="97" t="str">
        <f t="shared" si="81"/>
        <v/>
      </c>
      <c r="CC72" s="97" t="str">
        <f t="shared" si="81"/>
        <v/>
      </c>
      <c r="CD72" s="97" t="str">
        <f t="shared" si="81"/>
        <v/>
      </c>
      <c r="CE72" s="97" t="str">
        <f t="shared" si="81"/>
        <v/>
      </c>
      <c r="CF72" s="97" t="str">
        <f t="shared" si="81"/>
        <v/>
      </c>
      <c r="CG72" s="97" t="str">
        <f t="shared" si="81"/>
        <v/>
      </c>
      <c r="CH72" s="97" t="str">
        <f t="shared" si="81"/>
        <v/>
      </c>
      <c r="CI72" s="97" t="str">
        <f t="shared" si="81"/>
        <v/>
      </c>
      <c r="CJ72" s="97" t="str">
        <f t="shared" si="81"/>
        <v/>
      </c>
      <c r="CK72" s="97" t="str">
        <f t="shared" si="81"/>
        <v/>
      </c>
      <c r="CL72" s="97" t="str">
        <f t="shared" si="81"/>
        <v/>
      </c>
      <c r="CM72" s="97" t="str">
        <f t="shared" si="81"/>
        <v/>
      </c>
      <c r="CN72" s="97" t="str">
        <f t="shared" si="81"/>
        <v/>
      </c>
      <c r="CO72" s="97" t="str">
        <f t="shared" si="81"/>
        <v/>
      </c>
      <c r="CP72" s="97" t="str">
        <f t="shared" si="81"/>
        <v/>
      </c>
      <c r="CQ72" s="97" t="str">
        <f t="shared" si="81"/>
        <v/>
      </c>
      <c r="CR72" s="97" t="str">
        <f t="shared" si="81"/>
        <v/>
      </c>
      <c r="CS72" s="97" t="str">
        <f t="shared" si="81"/>
        <v/>
      </c>
      <c r="CT72" s="97" t="str">
        <f t="shared" si="81"/>
        <v/>
      </c>
      <c r="CU72" s="97" t="str">
        <f t="shared" si="81"/>
        <v/>
      </c>
      <c r="CV72" s="97" t="str">
        <f t="shared" si="81"/>
        <v/>
      </c>
      <c r="CW72" s="97" t="str">
        <f t="shared" si="81"/>
        <v/>
      </c>
      <c r="CX72" s="97" t="str">
        <f t="shared" si="81"/>
        <v/>
      </c>
      <c r="CY72" s="97" t="str">
        <f t="shared" si="81"/>
        <v/>
      </c>
      <c r="CZ72" s="97" t="str">
        <f t="shared" si="81"/>
        <v/>
      </c>
      <c r="DA72" s="97" t="str">
        <f t="shared" si="81"/>
        <v/>
      </c>
      <c r="DB72" s="97" t="str">
        <f t="shared" si="81"/>
        <v/>
      </c>
      <c r="DC72" s="97" t="str">
        <f t="shared" si="81"/>
        <v/>
      </c>
      <c r="DD72" s="97" t="str">
        <f t="shared" si="81"/>
        <v/>
      </c>
      <c r="DE72" s="97" t="str">
        <f t="shared" si="81"/>
        <v/>
      </c>
      <c r="DF72" s="97" t="str">
        <f t="shared" si="81"/>
        <v/>
      </c>
      <c r="DG72" s="97" t="str">
        <f t="shared" si="81"/>
        <v/>
      </c>
      <c r="DH72" s="97" t="str">
        <f t="shared" si="81"/>
        <v/>
      </c>
      <c r="DI72" s="97" t="str">
        <f t="shared" si="81"/>
        <v/>
      </c>
      <c r="DJ72" s="97" t="str">
        <f t="shared" si="81"/>
        <v/>
      </c>
    </row>
    <row r="73" spans="1:114" ht="13.5" customHeight="1">
      <c r="A73" s="89">
        <f>Cálculadora!G73</f>
        <v>0</v>
      </c>
      <c r="B73" s="89" t="str">
        <f t="shared" si="2"/>
        <v/>
      </c>
      <c r="C73" s="90" t="str">
        <f t="shared" si="3"/>
        <v/>
      </c>
      <c r="D73" s="90" t="str">
        <f t="shared" si="4"/>
        <v/>
      </c>
      <c r="E73" s="90" t="str">
        <f t="shared" si="5"/>
        <v/>
      </c>
      <c r="F73" s="90" t="str">
        <f t="shared" si="6"/>
        <v/>
      </c>
      <c r="G73" s="98" t="str">
        <f t="shared" si="7"/>
        <v/>
      </c>
      <c r="H73" s="89">
        <f t="shared" si="8"/>
        <v>0</v>
      </c>
      <c r="I73" s="89">
        <f t="shared" si="9"/>
        <v>0</v>
      </c>
      <c r="J73" s="93" t="str">
        <f t="shared" si="10"/>
        <v/>
      </c>
      <c r="M73" s="96" t="b">
        <f t="shared" si="11"/>
        <v>0</v>
      </c>
      <c r="N73" s="97" t="e">
        <f t="shared" ref="N73:DJ73" si="82">IF(N$1&gt;$L$2,   "",   IF(N$1=$L$2,  1,  IF($L$2-N$1=$L$1-$M73, $L$3^($L$1-$M73), ($L$3*N74*O74/(N74+($L$3-1)*O74) ))))</f>
        <v>#DIV/0!</v>
      </c>
      <c r="O73" s="97" t="e">
        <f t="shared" si="82"/>
        <v>#DIV/0!</v>
      </c>
      <c r="P73" s="97" t="e">
        <f t="shared" si="82"/>
        <v>#DIV/0!</v>
      </c>
      <c r="Q73" s="97" t="e">
        <f t="shared" si="82"/>
        <v>#DIV/0!</v>
      </c>
      <c r="R73" s="97">
        <f t="shared" si="82"/>
        <v>1</v>
      </c>
      <c r="S73" s="97" t="str">
        <f t="shared" si="82"/>
        <v/>
      </c>
      <c r="T73" s="97" t="str">
        <f t="shared" si="82"/>
        <v/>
      </c>
      <c r="U73" s="97" t="str">
        <f t="shared" si="82"/>
        <v/>
      </c>
      <c r="V73" s="97" t="str">
        <f t="shared" si="82"/>
        <v/>
      </c>
      <c r="W73" s="97" t="str">
        <f t="shared" si="82"/>
        <v/>
      </c>
      <c r="X73" s="97" t="str">
        <f t="shared" si="82"/>
        <v/>
      </c>
      <c r="Y73" s="97" t="str">
        <f t="shared" si="82"/>
        <v/>
      </c>
      <c r="Z73" s="97" t="str">
        <f t="shared" si="82"/>
        <v/>
      </c>
      <c r="AA73" s="97" t="str">
        <f t="shared" si="82"/>
        <v/>
      </c>
      <c r="AB73" s="97" t="str">
        <f t="shared" si="82"/>
        <v/>
      </c>
      <c r="AC73" s="97" t="str">
        <f t="shared" si="82"/>
        <v/>
      </c>
      <c r="AD73" s="97" t="str">
        <f t="shared" si="82"/>
        <v/>
      </c>
      <c r="AE73" s="97" t="str">
        <f t="shared" si="82"/>
        <v/>
      </c>
      <c r="AF73" s="97" t="str">
        <f t="shared" si="82"/>
        <v/>
      </c>
      <c r="AG73" s="97" t="str">
        <f t="shared" si="82"/>
        <v/>
      </c>
      <c r="AH73" s="97" t="str">
        <f t="shared" si="82"/>
        <v/>
      </c>
      <c r="AI73" s="97" t="str">
        <f t="shared" si="82"/>
        <v/>
      </c>
      <c r="AJ73" s="97" t="str">
        <f t="shared" si="82"/>
        <v/>
      </c>
      <c r="AK73" s="97" t="str">
        <f t="shared" si="82"/>
        <v/>
      </c>
      <c r="AL73" s="97" t="str">
        <f t="shared" si="82"/>
        <v/>
      </c>
      <c r="AM73" s="97" t="str">
        <f t="shared" si="82"/>
        <v/>
      </c>
      <c r="AN73" s="97" t="str">
        <f t="shared" si="82"/>
        <v/>
      </c>
      <c r="AO73" s="97" t="str">
        <f t="shared" si="82"/>
        <v/>
      </c>
      <c r="AP73" s="97" t="str">
        <f t="shared" si="82"/>
        <v/>
      </c>
      <c r="AQ73" s="97" t="str">
        <f t="shared" si="82"/>
        <v/>
      </c>
      <c r="AR73" s="97" t="str">
        <f t="shared" si="82"/>
        <v/>
      </c>
      <c r="AS73" s="97" t="str">
        <f t="shared" si="82"/>
        <v/>
      </c>
      <c r="AT73" s="97" t="str">
        <f t="shared" si="82"/>
        <v/>
      </c>
      <c r="AU73" s="97" t="str">
        <f t="shared" si="82"/>
        <v/>
      </c>
      <c r="AV73" s="97" t="str">
        <f t="shared" si="82"/>
        <v/>
      </c>
      <c r="AW73" s="97" t="str">
        <f t="shared" si="82"/>
        <v/>
      </c>
      <c r="AX73" s="97" t="str">
        <f t="shared" si="82"/>
        <v/>
      </c>
      <c r="AY73" s="97" t="str">
        <f t="shared" si="82"/>
        <v/>
      </c>
      <c r="AZ73" s="97" t="str">
        <f t="shared" si="82"/>
        <v/>
      </c>
      <c r="BA73" s="97" t="str">
        <f t="shared" si="82"/>
        <v/>
      </c>
      <c r="BB73" s="97" t="str">
        <f t="shared" si="82"/>
        <v/>
      </c>
      <c r="BC73" s="97" t="str">
        <f t="shared" si="82"/>
        <v/>
      </c>
      <c r="BD73" s="97" t="str">
        <f t="shared" si="82"/>
        <v/>
      </c>
      <c r="BE73" s="97" t="str">
        <f t="shared" si="82"/>
        <v/>
      </c>
      <c r="BF73" s="97" t="str">
        <f t="shared" si="82"/>
        <v/>
      </c>
      <c r="BG73" s="97" t="str">
        <f t="shared" si="82"/>
        <v/>
      </c>
      <c r="BH73" s="97" t="str">
        <f t="shared" si="82"/>
        <v/>
      </c>
      <c r="BI73" s="97" t="str">
        <f t="shared" si="82"/>
        <v/>
      </c>
      <c r="BJ73" s="97" t="str">
        <f t="shared" si="82"/>
        <v/>
      </c>
      <c r="BK73" s="97" t="str">
        <f t="shared" si="82"/>
        <v/>
      </c>
      <c r="BL73" s="97" t="str">
        <f t="shared" si="82"/>
        <v/>
      </c>
      <c r="BM73" s="97" t="str">
        <f t="shared" si="82"/>
        <v/>
      </c>
      <c r="BN73" s="97" t="str">
        <f t="shared" si="82"/>
        <v/>
      </c>
      <c r="BO73" s="97" t="str">
        <f t="shared" si="82"/>
        <v/>
      </c>
      <c r="BP73" s="97" t="str">
        <f t="shared" si="82"/>
        <v/>
      </c>
      <c r="BQ73" s="97" t="str">
        <f t="shared" si="82"/>
        <v/>
      </c>
      <c r="BR73" s="97" t="str">
        <f t="shared" si="82"/>
        <v/>
      </c>
      <c r="BS73" s="97" t="str">
        <f t="shared" si="82"/>
        <v/>
      </c>
      <c r="BT73" s="97" t="str">
        <f t="shared" si="82"/>
        <v/>
      </c>
      <c r="BU73" s="97" t="str">
        <f t="shared" si="82"/>
        <v/>
      </c>
      <c r="BV73" s="97" t="str">
        <f t="shared" si="82"/>
        <v/>
      </c>
      <c r="BW73" s="97" t="str">
        <f t="shared" si="82"/>
        <v/>
      </c>
      <c r="BX73" s="97" t="str">
        <f t="shared" si="82"/>
        <v/>
      </c>
      <c r="BY73" s="97" t="str">
        <f t="shared" si="82"/>
        <v/>
      </c>
      <c r="BZ73" s="97" t="str">
        <f t="shared" si="82"/>
        <v/>
      </c>
      <c r="CA73" s="97" t="str">
        <f t="shared" si="82"/>
        <v/>
      </c>
      <c r="CB73" s="97" t="str">
        <f t="shared" si="82"/>
        <v/>
      </c>
      <c r="CC73" s="97" t="str">
        <f t="shared" si="82"/>
        <v/>
      </c>
      <c r="CD73" s="97" t="str">
        <f t="shared" si="82"/>
        <v/>
      </c>
      <c r="CE73" s="97" t="str">
        <f t="shared" si="82"/>
        <v/>
      </c>
      <c r="CF73" s="97" t="str">
        <f t="shared" si="82"/>
        <v/>
      </c>
      <c r="CG73" s="97" t="str">
        <f t="shared" si="82"/>
        <v/>
      </c>
      <c r="CH73" s="97" t="str">
        <f t="shared" si="82"/>
        <v/>
      </c>
      <c r="CI73" s="97" t="str">
        <f t="shared" si="82"/>
        <v/>
      </c>
      <c r="CJ73" s="97" t="str">
        <f t="shared" si="82"/>
        <v/>
      </c>
      <c r="CK73" s="97" t="str">
        <f t="shared" si="82"/>
        <v/>
      </c>
      <c r="CL73" s="97" t="str">
        <f t="shared" si="82"/>
        <v/>
      </c>
      <c r="CM73" s="97" t="str">
        <f t="shared" si="82"/>
        <v/>
      </c>
      <c r="CN73" s="97" t="str">
        <f t="shared" si="82"/>
        <v/>
      </c>
      <c r="CO73" s="97" t="str">
        <f t="shared" si="82"/>
        <v/>
      </c>
      <c r="CP73" s="97" t="str">
        <f t="shared" si="82"/>
        <v/>
      </c>
      <c r="CQ73" s="97" t="str">
        <f t="shared" si="82"/>
        <v/>
      </c>
      <c r="CR73" s="97" t="str">
        <f t="shared" si="82"/>
        <v/>
      </c>
      <c r="CS73" s="97" t="str">
        <f t="shared" si="82"/>
        <v/>
      </c>
      <c r="CT73" s="97" t="str">
        <f t="shared" si="82"/>
        <v/>
      </c>
      <c r="CU73" s="97" t="str">
        <f t="shared" si="82"/>
        <v/>
      </c>
      <c r="CV73" s="97" t="str">
        <f t="shared" si="82"/>
        <v/>
      </c>
      <c r="CW73" s="97" t="str">
        <f t="shared" si="82"/>
        <v/>
      </c>
      <c r="CX73" s="97" t="str">
        <f t="shared" si="82"/>
        <v/>
      </c>
      <c r="CY73" s="97" t="str">
        <f t="shared" si="82"/>
        <v/>
      </c>
      <c r="CZ73" s="97" t="str">
        <f t="shared" si="82"/>
        <v/>
      </c>
      <c r="DA73" s="97" t="str">
        <f t="shared" si="82"/>
        <v/>
      </c>
      <c r="DB73" s="97" t="str">
        <f t="shared" si="82"/>
        <v/>
      </c>
      <c r="DC73" s="97" t="str">
        <f t="shared" si="82"/>
        <v/>
      </c>
      <c r="DD73" s="97" t="str">
        <f t="shared" si="82"/>
        <v/>
      </c>
      <c r="DE73" s="97" t="str">
        <f t="shared" si="82"/>
        <v/>
      </c>
      <c r="DF73" s="97" t="str">
        <f t="shared" si="82"/>
        <v/>
      </c>
      <c r="DG73" s="97" t="str">
        <f t="shared" si="82"/>
        <v/>
      </c>
      <c r="DH73" s="97" t="str">
        <f t="shared" si="82"/>
        <v/>
      </c>
      <c r="DI73" s="97" t="str">
        <f t="shared" si="82"/>
        <v/>
      </c>
      <c r="DJ73" s="97" t="str">
        <f t="shared" si="82"/>
        <v/>
      </c>
    </row>
    <row r="74" spans="1:114" ht="13.5" customHeight="1">
      <c r="A74" s="89">
        <f>Cálculadora!G74</f>
        <v>0</v>
      </c>
      <c r="B74" s="89" t="str">
        <f t="shared" si="2"/>
        <v/>
      </c>
      <c r="C74" s="90" t="str">
        <f t="shared" si="3"/>
        <v/>
      </c>
      <c r="D74" s="90" t="str">
        <f t="shared" si="4"/>
        <v/>
      </c>
      <c r="E74" s="90" t="str">
        <f t="shared" si="5"/>
        <v/>
      </c>
      <c r="F74" s="90" t="str">
        <f t="shared" si="6"/>
        <v/>
      </c>
      <c r="G74" s="98" t="str">
        <f t="shared" si="7"/>
        <v/>
      </c>
      <c r="H74" s="89">
        <f t="shared" si="8"/>
        <v>0</v>
      </c>
      <c r="I74" s="89">
        <f t="shared" si="9"/>
        <v>0</v>
      </c>
      <c r="J74" s="93" t="str">
        <f t="shared" si="10"/>
        <v/>
      </c>
      <c r="M74" s="96" t="b">
        <f t="shared" si="11"/>
        <v>0</v>
      </c>
      <c r="N74" s="97" t="e">
        <f t="shared" ref="N74:DJ74" si="83">IF(N$1&gt;$L$2,   "",   IF(N$1=$L$2,  1,  IF($L$2-N$1=$L$1-$M74, $L$3^($L$1-$M74), ($L$3*N75*O75/(N75+($L$3-1)*O75) ))))</f>
        <v>#DIV/0!</v>
      </c>
      <c r="O74" s="97" t="e">
        <f t="shared" si="83"/>
        <v>#DIV/0!</v>
      </c>
      <c r="P74" s="97" t="e">
        <f t="shared" si="83"/>
        <v>#DIV/0!</v>
      </c>
      <c r="Q74" s="97" t="e">
        <f t="shared" si="83"/>
        <v>#DIV/0!</v>
      </c>
      <c r="R74" s="97">
        <f t="shared" si="83"/>
        <v>1</v>
      </c>
      <c r="S74" s="97" t="str">
        <f t="shared" si="83"/>
        <v/>
      </c>
      <c r="T74" s="97" t="str">
        <f t="shared" si="83"/>
        <v/>
      </c>
      <c r="U74" s="97" t="str">
        <f t="shared" si="83"/>
        <v/>
      </c>
      <c r="V74" s="97" t="str">
        <f t="shared" si="83"/>
        <v/>
      </c>
      <c r="W74" s="97" t="str">
        <f t="shared" si="83"/>
        <v/>
      </c>
      <c r="X74" s="97" t="str">
        <f t="shared" si="83"/>
        <v/>
      </c>
      <c r="Y74" s="97" t="str">
        <f t="shared" si="83"/>
        <v/>
      </c>
      <c r="Z74" s="97" t="str">
        <f t="shared" si="83"/>
        <v/>
      </c>
      <c r="AA74" s="97" t="str">
        <f t="shared" si="83"/>
        <v/>
      </c>
      <c r="AB74" s="97" t="str">
        <f t="shared" si="83"/>
        <v/>
      </c>
      <c r="AC74" s="97" t="str">
        <f t="shared" si="83"/>
        <v/>
      </c>
      <c r="AD74" s="97" t="str">
        <f t="shared" si="83"/>
        <v/>
      </c>
      <c r="AE74" s="97" t="str">
        <f t="shared" si="83"/>
        <v/>
      </c>
      <c r="AF74" s="97" t="str">
        <f t="shared" si="83"/>
        <v/>
      </c>
      <c r="AG74" s="97" t="str">
        <f t="shared" si="83"/>
        <v/>
      </c>
      <c r="AH74" s="97" t="str">
        <f t="shared" si="83"/>
        <v/>
      </c>
      <c r="AI74" s="97" t="str">
        <f t="shared" si="83"/>
        <v/>
      </c>
      <c r="AJ74" s="97" t="str">
        <f t="shared" si="83"/>
        <v/>
      </c>
      <c r="AK74" s="97" t="str">
        <f t="shared" si="83"/>
        <v/>
      </c>
      <c r="AL74" s="97" t="str">
        <f t="shared" si="83"/>
        <v/>
      </c>
      <c r="AM74" s="97" t="str">
        <f t="shared" si="83"/>
        <v/>
      </c>
      <c r="AN74" s="97" t="str">
        <f t="shared" si="83"/>
        <v/>
      </c>
      <c r="AO74" s="97" t="str">
        <f t="shared" si="83"/>
        <v/>
      </c>
      <c r="AP74" s="97" t="str">
        <f t="shared" si="83"/>
        <v/>
      </c>
      <c r="AQ74" s="97" t="str">
        <f t="shared" si="83"/>
        <v/>
      </c>
      <c r="AR74" s="97" t="str">
        <f t="shared" si="83"/>
        <v/>
      </c>
      <c r="AS74" s="97" t="str">
        <f t="shared" si="83"/>
        <v/>
      </c>
      <c r="AT74" s="97" t="str">
        <f t="shared" si="83"/>
        <v/>
      </c>
      <c r="AU74" s="97" t="str">
        <f t="shared" si="83"/>
        <v/>
      </c>
      <c r="AV74" s="97" t="str">
        <f t="shared" si="83"/>
        <v/>
      </c>
      <c r="AW74" s="97" t="str">
        <f t="shared" si="83"/>
        <v/>
      </c>
      <c r="AX74" s="97" t="str">
        <f t="shared" si="83"/>
        <v/>
      </c>
      <c r="AY74" s="97" t="str">
        <f t="shared" si="83"/>
        <v/>
      </c>
      <c r="AZ74" s="97" t="str">
        <f t="shared" si="83"/>
        <v/>
      </c>
      <c r="BA74" s="97" t="str">
        <f t="shared" si="83"/>
        <v/>
      </c>
      <c r="BB74" s="97" t="str">
        <f t="shared" si="83"/>
        <v/>
      </c>
      <c r="BC74" s="97" t="str">
        <f t="shared" si="83"/>
        <v/>
      </c>
      <c r="BD74" s="97" t="str">
        <f t="shared" si="83"/>
        <v/>
      </c>
      <c r="BE74" s="97" t="str">
        <f t="shared" si="83"/>
        <v/>
      </c>
      <c r="BF74" s="97" t="str">
        <f t="shared" si="83"/>
        <v/>
      </c>
      <c r="BG74" s="97" t="str">
        <f t="shared" si="83"/>
        <v/>
      </c>
      <c r="BH74" s="97" t="str">
        <f t="shared" si="83"/>
        <v/>
      </c>
      <c r="BI74" s="97" t="str">
        <f t="shared" si="83"/>
        <v/>
      </c>
      <c r="BJ74" s="97" t="str">
        <f t="shared" si="83"/>
        <v/>
      </c>
      <c r="BK74" s="97" t="str">
        <f t="shared" si="83"/>
        <v/>
      </c>
      <c r="BL74" s="97" t="str">
        <f t="shared" si="83"/>
        <v/>
      </c>
      <c r="BM74" s="97" t="str">
        <f t="shared" si="83"/>
        <v/>
      </c>
      <c r="BN74" s="97" t="str">
        <f t="shared" si="83"/>
        <v/>
      </c>
      <c r="BO74" s="97" t="str">
        <f t="shared" si="83"/>
        <v/>
      </c>
      <c r="BP74" s="97" t="str">
        <f t="shared" si="83"/>
        <v/>
      </c>
      <c r="BQ74" s="97" t="str">
        <f t="shared" si="83"/>
        <v/>
      </c>
      <c r="BR74" s="97" t="str">
        <f t="shared" si="83"/>
        <v/>
      </c>
      <c r="BS74" s="97" t="str">
        <f t="shared" si="83"/>
        <v/>
      </c>
      <c r="BT74" s="97" t="str">
        <f t="shared" si="83"/>
        <v/>
      </c>
      <c r="BU74" s="97" t="str">
        <f t="shared" si="83"/>
        <v/>
      </c>
      <c r="BV74" s="97" t="str">
        <f t="shared" si="83"/>
        <v/>
      </c>
      <c r="BW74" s="97" t="str">
        <f t="shared" si="83"/>
        <v/>
      </c>
      <c r="BX74" s="97" t="str">
        <f t="shared" si="83"/>
        <v/>
      </c>
      <c r="BY74" s="97" t="str">
        <f t="shared" si="83"/>
        <v/>
      </c>
      <c r="BZ74" s="97" t="str">
        <f t="shared" si="83"/>
        <v/>
      </c>
      <c r="CA74" s="97" t="str">
        <f t="shared" si="83"/>
        <v/>
      </c>
      <c r="CB74" s="97" t="str">
        <f t="shared" si="83"/>
        <v/>
      </c>
      <c r="CC74" s="97" t="str">
        <f t="shared" si="83"/>
        <v/>
      </c>
      <c r="CD74" s="97" t="str">
        <f t="shared" si="83"/>
        <v/>
      </c>
      <c r="CE74" s="97" t="str">
        <f t="shared" si="83"/>
        <v/>
      </c>
      <c r="CF74" s="97" t="str">
        <f t="shared" si="83"/>
        <v/>
      </c>
      <c r="CG74" s="97" t="str">
        <f t="shared" si="83"/>
        <v/>
      </c>
      <c r="CH74" s="97" t="str">
        <f t="shared" si="83"/>
        <v/>
      </c>
      <c r="CI74" s="97" t="str">
        <f t="shared" si="83"/>
        <v/>
      </c>
      <c r="CJ74" s="97" t="str">
        <f t="shared" si="83"/>
        <v/>
      </c>
      <c r="CK74" s="97" t="str">
        <f t="shared" si="83"/>
        <v/>
      </c>
      <c r="CL74" s="97" t="str">
        <f t="shared" si="83"/>
        <v/>
      </c>
      <c r="CM74" s="97" t="str">
        <f t="shared" si="83"/>
        <v/>
      </c>
      <c r="CN74" s="97" t="str">
        <f t="shared" si="83"/>
        <v/>
      </c>
      <c r="CO74" s="97" t="str">
        <f t="shared" si="83"/>
        <v/>
      </c>
      <c r="CP74" s="97" t="str">
        <f t="shared" si="83"/>
        <v/>
      </c>
      <c r="CQ74" s="97" t="str">
        <f t="shared" si="83"/>
        <v/>
      </c>
      <c r="CR74" s="97" t="str">
        <f t="shared" si="83"/>
        <v/>
      </c>
      <c r="CS74" s="97" t="str">
        <f t="shared" si="83"/>
        <v/>
      </c>
      <c r="CT74" s="97" t="str">
        <f t="shared" si="83"/>
        <v/>
      </c>
      <c r="CU74" s="97" t="str">
        <f t="shared" si="83"/>
        <v/>
      </c>
      <c r="CV74" s="97" t="str">
        <f t="shared" si="83"/>
        <v/>
      </c>
      <c r="CW74" s="97" t="str">
        <f t="shared" si="83"/>
        <v/>
      </c>
      <c r="CX74" s="97" t="str">
        <f t="shared" si="83"/>
        <v/>
      </c>
      <c r="CY74" s="97" t="str">
        <f t="shared" si="83"/>
        <v/>
      </c>
      <c r="CZ74" s="97" t="str">
        <f t="shared" si="83"/>
        <v/>
      </c>
      <c r="DA74" s="97" t="str">
        <f t="shared" si="83"/>
        <v/>
      </c>
      <c r="DB74" s="97" t="str">
        <f t="shared" si="83"/>
        <v/>
      </c>
      <c r="DC74" s="97" t="str">
        <f t="shared" si="83"/>
        <v/>
      </c>
      <c r="DD74" s="97" t="str">
        <f t="shared" si="83"/>
        <v/>
      </c>
      <c r="DE74" s="97" t="str">
        <f t="shared" si="83"/>
        <v/>
      </c>
      <c r="DF74" s="97" t="str">
        <f t="shared" si="83"/>
        <v/>
      </c>
      <c r="DG74" s="97" t="str">
        <f t="shared" si="83"/>
        <v/>
      </c>
      <c r="DH74" s="97" t="str">
        <f t="shared" si="83"/>
        <v/>
      </c>
      <c r="DI74" s="97" t="str">
        <f t="shared" si="83"/>
        <v/>
      </c>
      <c r="DJ74" s="97" t="str">
        <f t="shared" si="83"/>
        <v/>
      </c>
    </row>
    <row r="75" spans="1:114" ht="13.5" customHeight="1">
      <c r="A75" s="89">
        <f>Cálculadora!G75</f>
        <v>0</v>
      </c>
      <c r="B75" s="89" t="str">
        <f t="shared" si="2"/>
        <v/>
      </c>
      <c r="C75" s="90" t="str">
        <f t="shared" si="3"/>
        <v/>
      </c>
      <c r="D75" s="90" t="str">
        <f t="shared" si="4"/>
        <v/>
      </c>
      <c r="E75" s="90" t="str">
        <f t="shared" si="5"/>
        <v/>
      </c>
      <c r="F75" s="90" t="str">
        <f t="shared" si="6"/>
        <v/>
      </c>
      <c r="G75" s="98" t="str">
        <f t="shared" si="7"/>
        <v/>
      </c>
      <c r="H75" s="89">
        <f t="shared" si="8"/>
        <v>0</v>
      </c>
      <c r="I75" s="89">
        <f t="shared" si="9"/>
        <v>0</v>
      </c>
      <c r="J75" s="93" t="str">
        <f t="shared" si="10"/>
        <v/>
      </c>
      <c r="M75" s="96" t="b">
        <f t="shared" si="11"/>
        <v>0</v>
      </c>
      <c r="N75" s="97" t="e">
        <f t="shared" ref="N75:DJ75" si="84">IF(N$1&gt;$L$2,   "",   IF(N$1=$L$2,  1,  IF($L$2-N$1=$L$1-$M75, $L$3^($L$1-$M75), ($L$3*N76*O76/(N76+($L$3-1)*O76) ))))</f>
        <v>#DIV/0!</v>
      </c>
      <c r="O75" s="97" t="e">
        <f t="shared" si="84"/>
        <v>#DIV/0!</v>
      </c>
      <c r="P75" s="97" t="e">
        <f t="shared" si="84"/>
        <v>#DIV/0!</v>
      </c>
      <c r="Q75" s="97" t="e">
        <f t="shared" si="84"/>
        <v>#DIV/0!</v>
      </c>
      <c r="R75" s="97">
        <f t="shared" si="84"/>
        <v>1</v>
      </c>
      <c r="S75" s="97" t="str">
        <f t="shared" si="84"/>
        <v/>
      </c>
      <c r="T75" s="97" t="str">
        <f t="shared" si="84"/>
        <v/>
      </c>
      <c r="U75" s="97" t="str">
        <f t="shared" si="84"/>
        <v/>
      </c>
      <c r="V75" s="97" t="str">
        <f t="shared" si="84"/>
        <v/>
      </c>
      <c r="W75" s="97" t="str">
        <f t="shared" si="84"/>
        <v/>
      </c>
      <c r="X75" s="97" t="str">
        <f t="shared" si="84"/>
        <v/>
      </c>
      <c r="Y75" s="97" t="str">
        <f t="shared" si="84"/>
        <v/>
      </c>
      <c r="Z75" s="97" t="str">
        <f t="shared" si="84"/>
        <v/>
      </c>
      <c r="AA75" s="97" t="str">
        <f t="shared" si="84"/>
        <v/>
      </c>
      <c r="AB75" s="97" t="str">
        <f t="shared" si="84"/>
        <v/>
      </c>
      <c r="AC75" s="97" t="str">
        <f t="shared" si="84"/>
        <v/>
      </c>
      <c r="AD75" s="97" t="str">
        <f t="shared" si="84"/>
        <v/>
      </c>
      <c r="AE75" s="97" t="str">
        <f t="shared" si="84"/>
        <v/>
      </c>
      <c r="AF75" s="97" t="str">
        <f t="shared" si="84"/>
        <v/>
      </c>
      <c r="AG75" s="97" t="str">
        <f t="shared" si="84"/>
        <v/>
      </c>
      <c r="AH75" s="97" t="str">
        <f t="shared" si="84"/>
        <v/>
      </c>
      <c r="AI75" s="97" t="str">
        <f t="shared" si="84"/>
        <v/>
      </c>
      <c r="AJ75" s="97" t="str">
        <f t="shared" si="84"/>
        <v/>
      </c>
      <c r="AK75" s="97" t="str">
        <f t="shared" si="84"/>
        <v/>
      </c>
      <c r="AL75" s="97" t="str">
        <f t="shared" si="84"/>
        <v/>
      </c>
      <c r="AM75" s="97" t="str">
        <f t="shared" si="84"/>
        <v/>
      </c>
      <c r="AN75" s="97" t="str">
        <f t="shared" si="84"/>
        <v/>
      </c>
      <c r="AO75" s="97" t="str">
        <f t="shared" si="84"/>
        <v/>
      </c>
      <c r="AP75" s="97" t="str">
        <f t="shared" si="84"/>
        <v/>
      </c>
      <c r="AQ75" s="97" t="str">
        <f t="shared" si="84"/>
        <v/>
      </c>
      <c r="AR75" s="97" t="str">
        <f t="shared" si="84"/>
        <v/>
      </c>
      <c r="AS75" s="97" t="str">
        <f t="shared" si="84"/>
        <v/>
      </c>
      <c r="AT75" s="97" t="str">
        <f t="shared" si="84"/>
        <v/>
      </c>
      <c r="AU75" s="97" t="str">
        <f t="shared" si="84"/>
        <v/>
      </c>
      <c r="AV75" s="97" t="str">
        <f t="shared" si="84"/>
        <v/>
      </c>
      <c r="AW75" s="97" t="str">
        <f t="shared" si="84"/>
        <v/>
      </c>
      <c r="AX75" s="97" t="str">
        <f t="shared" si="84"/>
        <v/>
      </c>
      <c r="AY75" s="97" t="str">
        <f t="shared" si="84"/>
        <v/>
      </c>
      <c r="AZ75" s="97" t="str">
        <f t="shared" si="84"/>
        <v/>
      </c>
      <c r="BA75" s="97" t="str">
        <f t="shared" si="84"/>
        <v/>
      </c>
      <c r="BB75" s="97" t="str">
        <f t="shared" si="84"/>
        <v/>
      </c>
      <c r="BC75" s="97" t="str">
        <f t="shared" si="84"/>
        <v/>
      </c>
      <c r="BD75" s="97" t="str">
        <f t="shared" si="84"/>
        <v/>
      </c>
      <c r="BE75" s="97" t="str">
        <f t="shared" si="84"/>
        <v/>
      </c>
      <c r="BF75" s="97" t="str">
        <f t="shared" si="84"/>
        <v/>
      </c>
      <c r="BG75" s="97" t="str">
        <f t="shared" si="84"/>
        <v/>
      </c>
      <c r="BH75" s="97" t="str">
        <f t="shared" si="84"/>
        <v/>
      </c>
      <c r="BI75" s="97" t="str">
        <f t="shared" si="84"/>
        <v/>
      </c>
      <c r="BJ75" s="97" t="str">
        <f t="shared" si="84"/>
        <v/>
      </c>
      <c r="BK75" s="97" t="str">
        <f t="shared" si="84"/>
        <v/>
      </c>
      <c r="BL75" s="97" t="str">
        <f t="shared" si="84"/>
        <v/>
      </c>
      <c r="BM75" s="97" t="str">
        <f t="shared" si="84"/>
        <v/>
      </c>
      <c r="BN75" s="97" t="str">
        <f t="shared" si="84"/>
        <v/>
      </c>
      <c r="BO75" s="97" t="str">
        <f t="shared" si="84"/>
        <v/>
      </c>
      <c r="BP75" s="97" t="str">
        <f t="shared" si="84"/>
        <v/>
      </c>
      <c r="BQ75" s="97" t="str">
        <f t="shared" si="84"/>
        <v/>
      </c>
      <c r="BR75" s="97" t="str">
        <f t="shared" si="84"/>
        <v/>
      </c>
      <c r="BS75" s="97" t="str">
        <f t="shared" si="84"/>
        <v/>
      </c>
      <c r="BT75" s="97" t="str">
        <f t="shared" si="84"/>
        <v/>
      </c>
      <c r="BU75" s="97" t="str">
        <f t="shared" si="84"/>
        <v/>
      </c>
      <c r="BV75" s="97" t="str">
        <f t="shared" si="84"/>
        <v/>
      </c>
      <c r="BW75" s="97" t="str">
        <f t="shared" si="84"/>
        <v/>
      </c>
      <c r="BX75" s="97" t="str">
        <f t="shared" si="84"/>
        <v/>
      </c>
      <c r="BY75" s="97" t="str">
        <f t="shared" si="84"/>
        <v/>
      </c>
      <c r="BZ75" s="97" t="str">
        <f t="shared" si="84"/>
        <v/>
      </c>
      <c r="CA75" s="97" t="str">
        <f t="shared" si="84"/>
        <v/>
      </c>
      <c r="CB75" s="97" t="str">
        <f t="shared" si="84"/>
        <v/>
      </c>
      <c r="CC75" s="97" t="str">
        <f t="shared" si="84"/>
        <v/>
      </c>
      <c r="CD75" s="97" t="str">
        <f t="shared" si="84"/>
        <v/>
      </c>
      <c r="CE75" s="97" t="str">
        <f t="shared" si="84"/>
        <v/>
      </c>
      <c r="CF75" s="97" t="str">
        <f t="shared" si="84"/>
        <v/>
      </c>
      <c r="CG75" s="97" t="str">
        <f t="shared" si="84"/>
        <v/>
      </c>
      <c r="CH75" s="97" t="str">
        <f t="shared" si="84"/>
        <v/>
      </c>
      <c r="CI75" s="97" t="str">
        <f t="shared" si="84"/>
        <v/>
      </c>
      <c r="CJ75" s="97" t="str">
        <f t="shared" si="84"/>
        <v/>
      </c>
      <c r="CK75" s="97" t="str">
        <f t="shared" si="84"/>
        <v/>
      </c>
      <c r="CL75" s="97" t="str">
        <f t="shared" si="84"/>
        <v/>
      </c>
      <c r="CM75" s="97" t="str">
        <f t="shared" si="84"/>
        <v/>
      </c>
      <c r="CN75" s="97" t="str">
        <f t="shared" si="84"/>
        <v/>
      </c>
      <c r="CO75" s="97" t="str">
        <f t="shared" si="84"/>
        <v/>
      </c>
      <c r="CP75" s="97" t="str">
        <f t="shared" si="84"/>
        <v/>
      </c>
      <c r="CQ75" s="97" t="str">
        <f t="shared" si="84"/>
        <v/>
      </c>
      <c r="CR75" s="97" t="str">
        <f t="shared" si="84"/>
        <v/>
      </c>
      <c r="CS75" s="97" t="str">
        <f t="shared" si="84"/>
        <v/>
      </c>
      <c r="CT75" s="97" t="str">
        <f t="shared" si="84"/>
        <v/>
      </c>
      <c r="CU75" s="97" t="str">
        <f t="shared" si="84"/>
        <v/>
      </c>
      <c r="CV75" s="97" t="str">
        <f t="shared" si="84"/>
        <v/>
      </c>
      <c r="CW75" s="97" t="str">
        <f t="shared" si="84"/>
        <v/>
      </c>
      <c r="CX75" s="97" t="str">
        <f t="shared" si="84"/>
        <v/>
      </c>
      <c r="CY75" s="97" t="str">
        <f t="shared" si="84"/>
        <v/>
      </c>
      <c r="CZ75" s="97" t="str">
        <f t="shared" si="84"/>
        <v/>
      </c>
      <c r="DA75" s="97" t="str">
        <f t="shared" si="84"/>
        <v/>
      </c>
      <c r="DB75" s="97" t="str">
        <f t="shared" si="84"/>
        <v/>
      </c>
      <c r="DC75" s="97" t="str">
        <f t="shared" si="84"/>
        <v/>
      </c>
      <c r="DD75" s="97" t="str">
        <f t="shared" si="84"/>
        <v/>
      </c>
      <c r="DE75" s="97" t="str">
        <f t="shared" si="84"/>
        <v/>
      </c>
      <c r="DF75" s="97" t="str">
        <f t="shared" si="84"/>
        <v/>
      </c>
      <c r="DG75" s="97" t="str">
        <f t="shared" si="84"/>
        <v/>
      </c>
      <c r="DH75" s="97" t="str">
        <f t="shared" si="84"/>
        <v/>
      </c>
      <c r="DI75" s="97" t="str">
        <f t="shared" si="84"/>
        <v/>
      </c>
      <c r="DJ75" s="97" t="str">
        <f t="shared" si="84"/>
        <v/>
      </c>
    </row>
    <row r="76" spans="1:114" ht="13.5" customHeight="1">
      <c r="A76" s="89">
        <f>Cálculadora!G76</f>
        <v>0</v>
      </c>
      <c r="B76" s="89" t="str">
        <f t="shared" si="2"/>
        <v/>
      </c>
      <c r="C76" s="90" t="str">
        <f t="shared" si="3"/>
        <v/>
      </c>
      <c r="D76" s="90" t="str">
        <f t="shared" si="4"/>
        <v/>
      </c>
      <c r="E76" s="90" t="str">
        <f t="shared" si="5"/>
        <v/>
      </c>
      <c r="F76" s="90" t="str">
        <f t="shared" si="6"/>
        <v/>
      </c>
      <c r="G76" s="98" t="str">
        <f t="shared" si="7"/>
        <v/>
      </c>
      <c r="H76" s="89">
        <f t="shared" si="8"/>
        <v>0</v>
      </c>
      <c r="I76" s="89">
        <f t="shared" si="9"/>
        <v>0</v>
      </c>
      <c r="J76" s="93" t="str">
        <f t="shared" si="10"/>
        <v/>
      </c>
      <c r="M76" s="96" t="b">
        <f t="shared" si="11"/>
        <v>0</v>
      </c>
      <c r="N76" s="97" t="e">
        <f t="shared" ref="N76:DJ76" si="85">IF(N$1&gt;$L$2,   "",   IF(N$1=$L$2,  1,  IF($L$2-N$1=$L$1-$M76, $L$3^($L$1-$M76), ($L$3*N77*O77/(N77+($L$3-1)*O77) ))))</f>
        <v>#DIV/0!</v>
      </c>
      <c r="O76" s="97" t="e">
        <f t="shared" si="85"/>
        <v>#DIV/0!</v>
      </c>
      <c r="P76" s="97" t="e">
        <f t="shared" si="85"/>
        <v>#DIV/0!</v>
      </c>
      <c r="Q76" s="97" t="e">
        <f t="shared" si="85"/>
        <v>#DIV/0!</v>
      </c>
      <c r="R76" s="97">
        <f t="shared" si="85"/>
        <v>1</v>
      </c>
      <c r="S76" s="97" t="str">
        <f t="shared" si="85"/>
        <v/>
      </c>
      <c r="T76" s="97" t="str">
        <f t="shared" si="85"/>
        <v/>
      </c>
      <c r="U76" s="97" t="str">
        <f t="shared" si="85"/>
        <v/>
      </c>
      <c r="V76" s="97" t="str">
        <f t="shared" si="85"/>
        <v/>
      </c>
      <c r="W76" s="97" t="str">
        <f t="shared" si="85"/>
        <v/>
      </c>
      <c r="X76" s="97" t="str">
        <f t="shared" si="85"/>
        <v/>
      </c>
      <c r="Y76" s="97" t="str">
        <f t="shared" si="85"/>
        <v/>
      </c>
      <c r="Z76" s="97" t="str">
        <f t="shared" si="85"/>
        <v/>
      </c>
      <c r="AA76" s="97" t="str">
        <f t="shared" si="85"/>
        <v/>
      </c>
      <c r="AB76" s="97" t="str">
        <f t="shared" si="85"/>
        <v/>
      </c>
      <c r="AC76" s="97" t="str">
        <f t="shared" si="85"/>
        <v/>
      </c>
      <c r="AD76" s="97" t="str">
        <f t="shared" si="85"/>
        <v/>
      </c>
      <c r="AE76" s="97" t="str">
        <f t="shared" si="85"/>
        <v/>
      </c>
      <c r="AF76" s="97" t="str">
        <f t="shared" si="85"/>
        <v/>
      </c>
      <c r="AG76" s="97" t="str">
        <f t="shared" si="85"/>
        <v/>
      </c>
      <c r="AH76" s="97" t="str">
        <f t="shared" si="85"/>
        <v/>
      </c>
      <c r="AI76" s="97" t="str">
        <f t="shared" si="85"/>
        <v/>
      </c>
      <c r="AJ76" s="97" t="str">
        <f t="shared" si="85"/>
        <v/>
      </c>
      <c r="AK76" s="97" t="str">
        <f t="shared" si="85"/>
        <v/>
      </c>
      <c r="AL76" s="97" t="str">
        <f t="shared" si="85"/>
        <v/>
      </c>
      <c r="AM76" s="97" t="str">
        <f t="shared" si="85"/>
        <v/>
      </c>
      <c r="AN76" s="97" t="str">
        <f t="shared" si="85"/>
        <v/>
      </c>
      <c r="AO76" s="97" t="str">
        <f t="shared" si="85"/>
        <v/>
      </c>
      <c r="AP76" s="97" t="str">
        <f t="shared" si="85"/>
        <v/>
      </c>
      <c r="AQ76" s="97" t="str">
        <f t="shared" si="85"/>
        <v/>
      </c>
      <c r="AR76" s="97" t="str">
        <f t="shared" si="85"/>
        <v/>
      </c>
      <c r="AS76" s="97" t="str">
        <f t="shared" si="85"/>
        <v/>
      </c>
      <c r="AT76" s="97" t="str">
        <f t="shared" si="85"/>
        <v/>
      </c>
      <c r="AU76" s="97" t="str">
        <f t="shared" si="85"/>
        <v/>
      </c>
      <c r="AV76" s="97" t="str">
        <f t="shared" si="85"/>
        <v/>
      </c>
      <c r="AW76" s="97" t="str">
        <f t="shared" si="85"/>
        <v/>
      </c>
      <c r="AX76" s="97" t="str">
        <f t="shared" si="85"/>
        <v/>
      </c>
      <c r="AY76" s="97" t="str">
        <f t="shared" si="85"/>
        <v/>
      </c>
      <c r="AZ76" s="97" t="str">
        <f t="shared" si="85"/>
        <v/>
      </c>
      <c r="BA76" s="97" t="str">
        <f t="shared" si="85"/>
        <v/>
      </c>
      <c r="BB76" s="97" t="str">
        <f t="shared" si="85"/>
        <v/>
      </c>
      <c r="BC76" s="97" t="str">
        <f t="shared" si="85"/>
        <v/>
      </c>
      <c r="BD76" s="97" t="str">
        <f t="shared" si="85"/>
        <v/>
      </c>
      <c r="BE76" s="97" t="str">
        <f t="shared" si="85"/>
        <v/>
      </c>
      <c r="BF76" s="97" t="str">
        <f t="shared" si="85"/>
        <v/>
      </c>
      <c r="BG76" s="97" t="str">
        <f t="shared" si="85"/>
        <v/>
      </c>
      <c r="BH76" s="97" t="str">
        <f t="shared" si="85"/>
        <v/>
      </c>
      <c r="BI76" s="97" t="str">
        <f t="shared" si="85"/>
        <v/>
      </c>
      <c r="BJ76" s="97" t="str">
        <f t="shared" si="85"/>
        <v/>
      </c>
      <c r="BK76" s="97" t="str">
        <f t="shared" si="85"/>
        <v/>
      </c>
      <c r="BL76" s="97" t="str">
        <f t="shared" si="85"/>
        <v/>
      </c>
      <c r="BM76" s="97" t="str">
        <f t="shared" si="85"/>
        <v/>
      </c>
      <c r="BN76" s="97" t="str">
        <f t="shared" si="85"/>
        <v/>
      </c>
      <c r="BO76" s="97" t="str">
        <f t="shared" si="85"/>
        <v/>
      </c>
      <c r="BP76" s="97" t="str">
        <f t="shared" si="85"/>
        <v/>
      </c>
      <c r="BQ76" s="97" t="str">
        <f t="shared" si="85"/>
        <v/>
      </c>
      <c r="BR76" s="97" t="str">
        <f t="shared" si="85"/>
        <v/>
      </c>
      <c r="BS76" s="97" t="str">
        <f t="shared" si="85"/>
        <v/>
      </c>
      <c r="BT76" s="97" t="str">
        <f t="shared" si="85"/>
        <v/>
      </c>
      <c r="BU76" s="97" t="str">
        <f t="shared" si="85"/>
        <v/>
      </c>
      <c r="BV76" s="97" t="str">
        <f t="shared" si="85"/>
        <v/>
      </c>
      <c r="BW76" s="97" t="str">
        <f t="shared" si="85"/>
        <v/>
      </c>
      <c r="BX76" s="97" t="str">
        <f t="shared" si="85"/>
        <v/>
      </c>
      <c r="BY76" s="97" t="str">
        <f t="shared" si="85"/>
        <v/>
      </c>
      <c r="BZ76" s="97" t="str">
        <f t="shared" si="85"/>
        <v/>
      </c>
      <c r="CA76" s="97" t="str">
        <f t="shared" si="85"/>
        <v/>
      </c>
      <c r="CB76" s="97" t="str">
        <f t="shared" si="85"/>
        <v/>
      </c>
      <c r="CC76" s="97" t="str">
        <f t="shared" si="85"/>
        <v/>
      </c>
      <c r="CD76" s="97" t="str">
        <f t="shared" si="85"/>
        <v/>
      </c>
      <c r="CE76" s="97" t="str">
        <f t="shared" si="85"/>
        <v/>
      </c>
      <c r="CF76" s="97" t="str">
        <f t="shared" si="85"/>
        <v/>
      </c>
      <c r="CG76" s="97" t="str">
        <f t="shared" si="85"/>
        <v/>
      </c>
      <c r="CH76" s="97" t="str">
        <f t="shared" si="85"/>
        <v/>
      </c>
      <c r="CI76" s="97" t="str">
        <f t="shared" si="85"/>
        <v/>
      </c>
      <c r="CJ76" s="97" t="str">
        <f t="shared" si="85"/>
        <v/>
      </c>
      <c r="CK76" s="97" t="str">
        <f t="shared" si="85"/>
        <v/>
      </c>
      <c r="CL76" s="97" t="str">
        <f t="shared" si="85"/>
        <v/>
      </c>
      <c r="CM76" s="97" t="str">
        <f t="shared" si="85"/>
        <v/>
      </c>
      <c r="CN76" s="97" t="str">
        <f t="shared" si="85"/>
        <v/>
      </c>
      <c r="CO76" s="97" t="str">
        <f t="shared" si="85"/>
        <v/>
      </c>
      <c r="CP76" s="97" t="str">
        <f t="shared" si="85"/>
        <v/>
      </c>
      <c r="CQ76" s="97" t="str">
        <f t="shared" si="85"/>
        <v/>
      </c>
      <c r="CR76" s="97" t="str">
        <f t="shared" si="85"/>
        <v/>
      </c>
      <c r="CS76" s="97" t="str">
        <f t="shared" si="85"/>
        <v/>
      </c>
      <c r="CT76" s="97" t="str">
        <f t="shared" si="85"/>
        <v/>
      </c>
      <c r="CU76" s="97" t="str">
        <f t="shared" si="85"/>
        <v/>
      </c>
      <c r="CV76" s="97" t="str">
        <f t="shared" si="85"/>
        <v/>
      </c>
      <c r="CW76" s="97" t="str">
        <f t="shared" si="85"/>
        <v/>
      </c>
      <c r="CX76" s="97" t="str">
        <f t="shared" si="85"/>
        <v/>
      </c>
      <c r="CY76" s="97" t="str">
        <f t="shared" si="85"/>
        <v/>
      </c>
      <c r="CZ76" s="97" t="str">
        <f t="shared" si="85"/>
        <v/>
      </c>
      <c r="DA76" s="97" t="str">
        <f t="shared" si="85"/>
        <v/>
      </c>
      <c r="DB76" s="97" t="str">
        <f t="shared" si="85"/>
        <v/>
      </c>
      <c r="DC76" s="97" t="str">
        <f t="shared" si="85"/>
        <v/>
      </c>
      <c r="DD76" s="97" t="str">
        <f t="shared" si="85"/>
        <v/>
      </c>
      <c r="DE76" s="97" t="str">
        <f t="shared" si="85"/>
        <v/>
      </c>
      <c r="DF76" s="97" t="str">
        <f t="shared" si="85"/>
        <v/>
      </c>
      <c r="DG76" s="97" t="str">
        <f t="shared" si="85"/>
        <v/>
      </c>
      <c r="DH76" s="97" t="str">
        <f t="shared" si="85"/>
        <v/>
      </c>
      <c r="DI76" s="97" t="str">
        <f t="shared" si="85"/>
        <v/>
      </c>
      <c r="DJ76" s="97" t="str">
        <f t="shared" si="85"/>
        <v/>
      </c>
    </row>
    <row r="77" spans="1:114" ht="13.5" customHeight="1">
      <c r="A77" s="89">
        <f>Cálculadora!G77</f>
        <v>0</v>
      </c>
      <c r="B77" s="89" t="str">
        <f t="shared" si="2"/>
        <v/>
      </c>
      <c r="C77" s="90" t="str">
        <f t="shared" si="3"/>
        <v/>
      </c>
      <c r="D77" s="90" t="str">
        <f t="shared" si="4"/>
        <v/>
      </c>
      <c r="E77" s="90" t="str">
        <f t="shared" si="5"/>
        <v/>
      </c>
      <c r="F77" s="90" t="str">
        <f t="shared" si="6"/>
        <v/>
      </c>
      <c r="G77" s="98" t="str">
        <f t="shared" si="7"/>
        <v/>
      </c>
      <c r="H77" s="89">
        <f t="shared" si="8"/>
        <v>0</v>
      </c>
      <c r="I77" s="89">
        <f t="shared" si="9"/>
        <v>0</v>
      </c>
      <c r="J77" s="93" t="str">
        <f t="shared" si="10"/>
        <v/>
      </c>
      <c r="M77" s="96" t="b">
        <f t="shared" si="11"/>
        <v>0</v>
      </c>
      <c r="N77" s="97" t="e">
        <f t="shared" ref="N77:DJ77" si="86">IF(N$1&gt;$L$2,   "",   IF(N$1=$L$2,  1,  IF($L$2-N$1=$L$1-$M77, $L$3^($L$1-$M77), ($L$3*N78*O78/(N78+($L$3-1)*O78) ))))</f>
        <v>#DIV/0!</v>
      </c>
      <c r="O77" s="97" t="e">
        <f t="shared" si="86"/>
        <v>#DIV/0!</v>
      </c>
      <c r="P77" s="97" t="e">
        <f t="shared" si="86"/>
        <v>#DIV/0!</v>
      </c>
      <c r="Q77" s="97" t="e">
        <f t="shared" si="86"/>
        <v>#DIV/0!</v>
      </c>
      <c r="R77" s="97">
        <f t="shared" si="86"/>
        <v>1</v>
      </c>
      <c r="S77" s="97" t="str">
        <f t="shared" si="86"/>
        <v/>
      </c>
      <c r="T77" s="97" t="str">
        <f t="shared" si="86"/>
        <v/>
      </c>
      <c r="U77" s="97" t="str">
        <f t="shared" si="86"/>
        <v/>
      </c>
      <c r="V77" s="97" t="str">
        <f t="shared" si="86"/>
        <v/>
      </c>
      <c r="W77" s="97" t="str">
        <f t="shared" si="86"/>
        <v/>
      </c>
      <c r="X77" s="97" t="str">
        <f t="shared" si="86"/>
        <v/>
      </c>
      <c r="Y77" s="97" t="str">
        <f t="shared" si="86"/>
        <v/>
      </c>
      <c r="Z77" s="97" t="str">
        <f t="shared" si="86"/>
        <v/>
      </c>
      <c r="AA77" s="97" t="str">
        <f t="shared" si="86"/>
        <v/>
      </c>
      <c r="AB77" s="97" t="str">
        <f t="shared" si="86"/>
        <v/>
      </c>
      <c r="AC77" s="97" t="str">
        <f t="shared" si="86"/>
        <v/>
      </c>
      <c r="AD77" s="97" t="str">
        <f t="shared" si="86"/>
        <v/>
      </c>
      <c r="AE77" s="97" t="str">
        <f t="shared" si="86"/>
        <v/>
      </c>
      <c r="AF77" s="97" t="str">
        <f t="shared" si="86"/>
        <v/>
      </c>
      <c r="AG77" s="97" t="str">
        <f t="shared" si="86"/>
        <v/>
      </c>
      <c r="AH77" s="97" t="str">
        <f t="shared" si="86"/>
        <v/>
      </c>
      <c r="AI77" s="97" t="str">
        <f t="shared" si="86"/>
        <v/>
      </c>
      <c r="AJ77" s="97" t="str">
        <f t="shared" si="86"/>
        <v/>
      </c>
      <c r="AK77" s="97" t="str">
        <f t="shared" si="86"/>
        <v/>
      </c>
      <c r="AL77" s="97" t="str">
        <f t="shared" si="86"/>
        <v/>
      </c>
      <c r="AM77" s="97" t="str">
        <f t="shared" si="86"/>
        <v/>
      </c>
      <c r="AN77" s="97" t="str">
        <f t="shared" si="86"/>
        <v/>
      </c>
      <c r="AO77" s="97" t="str">
        <f t="shared" si="86"/>
        <v/>
      </c>
      <c r="AP77" s="97" t="str">
        <f t="shared" si="86"/>
        <v/>
      </c>
      <c r="AQ77" s="97" t="str">
        <f t="shared" si="86"/>
        <v/>
      </c>
      <c r="AR77" s="97" t="str">
        <f t="shared" si="86"/>
        <v/>
      </c>
      <c r="AS77" s="97" t="str">
        <f t="shared" si="86"/>
        <v/>
      </c>
      <c r="AT77" s="97" t="str">
        <f t="shared" si="86"/>
        <v/>
      </c>
      <c r="AU77" s="97" t="str">
        <f t="shared" si="86"/>
        <v/>
      </c>
      <c r="AV77" s="97" t="str">
        <f t="shared" si="86"/>
        <v/>
      </c>
      <c r="AW77" s="97" t="str">
        <f t="shared" si="86"/>
        <v/>
      </c>
      <c r="AX77" s="97" t="str">
        <f t="shared" si="86"/>
        <v/>
      </c>
      <c r="AY77" s="97" t="str">
        <f t="shared" si="86"/>
        <v/>
      </c>
      <c r="AZ77" s="97" t="str">
        <f t="shared" si="86"/>
        <v/>
      </c>
      <c r="BA77" s="97" t="str">
        <f t="shared" si="86"/>
        <v/>
      </c>
      <c r="BB77" s="97" t="str">
        <f t="shared" si="86"/>
        <v/>
      </c>
      <c r="BC77" s="97" t="str">
        <f t="shared" si="86"/>
        <v/>
      </c>
      <c r="BD77" s="97" t="str">
        <f t="shared" si="86"/>
        <v/>
      </c>
      <c r="BE77" s="97" t="str">
        <f t="shared" si="86"/>
        <v/>
      </c>
      <c r="BF77" s="97" t="str">
        <f t="shared" si="86"/>
        <v/>
      </c>
      <c r="BG77" s="97" t="str">
        <f t="shared" si="86"/>
        <v/>
      </c>
      <c r="BH77" s="97" t="str">
        <f t="shared" si="86"/>
        <v/>
      </c>
      <c r="BI77" s="97" t="str">
        <f t="shared" si="86"/>
        <v/>
      </c>
      <c r="BJ77" s="97" t="str">
        <f t="shared" si="86"/>
        <v/>
      </c>
      <c r="BK77" s="97" t="str">
        <f t="shared" si="86"/>
        <v/>
      </c>
      <c r="BL77" s="97" t="str">
        <f t="shared" si="86"/>
        <v/>
      </c>
      <c r="BM77" s="97" t="str">
        <f t="shared" si="86"/>
        <v/>
      </c>
      <c r="BN77" s="97" t="str">
        <f t="shared" si="86"/>
        <v/>
      </c>
      <c r="BO77" s="97" t="str">
        <f t="shared" si="86"/>
        <v/>
      </c>
      <c r="BP77" s="97" t="str">
        <f t="shared" si="86"/>
        <v/>
      </c>
      <c r="BQ77" s="97" t="str">
        <f t="shared" si="86"/>
        <v/>
      </c>
      <c r="BR77" s="97" t="str">
        <f t="shared" si="86"/>
        <v/>
      </c>
      <c r="BS77" s="97" t="str">
        <f t="shared" si="86"/>
        <v/>
      </c>
      <c r="BT77" s="97" t="str">
        <f t="shared" si="86"/>
        <v/>
      </c>
      <c r="BU77" s="97" t="str">
        <f t="shared" si="86"/>
        <v/>
      </c>
      <c r="BV77" s="97" t="str">
        <f t="shared" si="86"/>
        <v/>
      </c>
      <c r="BW77" s="97" t="str">
        <f t="shared" si="86"/>
        <v/>
      </c>
      <c r="BX77" s="97" t="str">
        <f t="shared" si="86"/>
        <v/>
      </c>
      <c r="BY77" s="97" t="str">
        <f t="shared" si="86"/>
        <v/>
      </c>
      <c r="BZ77" s="97" t="str">
        <f t="shared" si="86"/>
        <v/>
      </c>
      <c r="CA77" s="97" t="str">
        <f t="shared" si="86"/>
        <v/>
      </c>
      <c r="CB77" s="97" t="str">
        <f t="shared" si="86"/>
        <v/>
      </c>
      <c r="CC77" s="97" t="str">
        <f t="shared" si="86"/>
        <v/>
      </c>
      <c r="CD77" s="97" t="str">
        <f t="shared" si="86"/>
        <v/>
      </c>
      <c r="CE77" s="97" t="str">
        <f t="shared" si="86"/>
        <v/>
      </c>
      <c r="CF77" s="97" t="str">
        <f t="shared" si="86"/>
        <v/>
      </c>
      <c r="CG77" s="97" t="str">
        <f t="shared" si="86"/>
        <v/>
      </c>
      <c r="CH77" s="97" t="str">
        <f t="shared" si="86"/>
        <v/>
      </c>
      <c r="CI77" s="97" t="str">
        <f t="shared" si="86"/>
        <v/>
      </c>
      <c r="CJ77" s="97" t="str">
        <f t="shared" si="86"/>
        <v/>
      </c>
      <c r="CK77" s="97" t="str">
        <f t="shared" si="86"/>
        <v/>
      </c>
      <c r="CL77" s="97" t="str">
        <f t="shared" si="86"/>
        <v/>
      </c>
      <c r="CM77" s="97" t="str">
        <f t="shared" si="86"/>
        <v/>
      </c>
      <c r="CN77" s="97" t="str">
        <f t="shared" si="86"/>
        <v/>
      </c>
      <c r="CO77" s="97" t="str">
        <f t="shared" si="86"/>
        <v/>
      </c>
      <c r="CP77" s="97" t="str">
        <f t="shared" si="86"/>
        <v/>
      </c>
      <c r="CQ77" s="97" t="str">
        <f t="shared" si="86"/>
        <v/>
      </c>
      <c r="CR77" s="97" t="str">
        <f t="shared" si="86"/>
        <v/>
      </c>
      <c r="CS77" s="97" t="str">
        <f t="shared" si="86"/>
        <v/>
      </c>
      <c r="CT77" s="97" t="str">
        <f t="shared" si="86"/>
        <v/>
      </c>
      <c r="CU77" s="97" t="str">
        <f t="shared" si="86"/>
        <v/>
      </c>
      <c r="CV77" s="97" t="str">
        <f t="shared" si="86"/>
        <v/>
      </c>
      <c r="CW77" s="97" t="str">
        <f t="shared" si="86"/>
        <v/>
      </c>
      <c r="CX77" s="97" t="str">
        <f t="shared" si="86"/>
        <v/>
      </c>
      <c r="CY77" s="97" t="str">
        <f t="shared" si="86"/>
        <v/>
      </c>
      <c r="CZ77" s="97" t="str">
        <f t="shared" si="86"/>
        <v/>
      </c>
      <c r="DA77" s="97" t="str">
        <f t="shared" si="86"/>
        <v/>
      </c>
      <c r="DB77" s="97" t="str">
        <f t="shared" si="86"/>
        <v/>
      </c>
      <c r="DC77" s="97" t="str">
        <f t="shared" si="86"/>
        <v/>
      </c>
      <c r="DD77" s="97" t="str">
        <f t="shared" si="86"/>
        <v/>
      </c>
      <c r="DE77" s="97" t="str">
        <f t="shared" si="86"/>
        <v/>
      </c>
      <c r="DF77" s="97" t="str">
        <f t="shared" si="86"/>
        <v/>
      </c>
      <c r="DG77" s="97" t="str">
        <f t="shared" si="86"/>
        <v/>
      </c>
      <c r="DH77" s="97" t="str">
        <f t="shared" si="86"/>
        <v/>
      </c>
      <c r="DI77" s="97" t="str">
        <f t="shared" si="86"/>
        <v/>
      </c>
      <c r="DJ77" s="97" t="str">
        <f t="shared" si="86"/>
        <v/>
      </c>
    </row>
    <row r="78" spans="1:114" ht="13.5" customHeight="1">
      <c r="A78" s="89">
        <f>Cálculadora!G78</f>
        <v>0</v>
      </c>
      <c r="B78" s="89" t="str">
        <f t="shared" si="2"/>
        <v/>
      </c>
      <c r="C78" s="90" t="str">
        <f t="shared" si="3"/>
        <v/>
      </c>
      <c r="D78" s="90" t="str">
        <f t="shared" si="4"/>
        <v/>
      </c>
      <c r="E78" s="90" t="str">
        <f t="shared" si="5"/>
        <v/>
      </c>
      <c r="F78" s="90" t="str">
        <f t="shared" si="6"/>
        <v/>
      </c>
      <c r="G78" s="98" t="str">
        <f t="shared" si="7"/>
        <v/>
      </c>
      <c r="H78" s="89">
        <f t="shared" si="8"/>
        <v>0</v>
      </c>
      <c r="I78" s="89">
        <f t="shared" si="9"/>
        <v>0</v>
      </c>
      <c r="J78" s="93" t="str">
        <f t="shared" si="10"/>
        <v/>
      </c>
      <c r="M78" s="96" t="b">
        <f t="shared" si="11"/>
        <v>0</v>
      </c>
      <c r="N78" s="97" t="e">
        <f t="shared" ref="N78:DJ78" si="87">IF(N$1&gt;$L$2,   "",   IF(N$1=$L$2,  1,  IF($L$2-N$1=$L$1-$M78, $L$3^($L$1-$M78), ($L$3*N79*O79/(N79+($L$3-1)*O79) ))))</f>
        <v>#DIV/0!</v>
      </c>
      <c r="O78" s="97" t="e">
        <f t="shared" si="87"/>
        <v>#DIV/0!</v>
      </c>
      <c r="P78" s="97" t="e">
        <f t="shared" si="87"/>
        <v>#DIV/0!</v>
      </c>
      <c r="Q78" s="97" t="e">
        <f t="shared" si="87"/>
        <v>#DIV/0!</v>
      </c>
      <c r="R78" s="97">
        <f t="shared" si="87"/>
        <v>1</v>
      </c>
      <c r="S78" s="97" t="str">
        <f t="shared" si="87"/>
        <v/>
      </c>
      <c r="T78" s="97" t="str">
        <f t="shared" si="87"/>
        <v/>
      </c>
      <c r="U78" s="97" t="str">
        <f t="shared" si="87"/>
        <v/>
      </c>
      <c r="V78" s="97" t="str">
        <f t="shared" si="87"/>
        <v/>
      </c>
      <c r="W78" s="97" t="str">
        <f t="shared" si="87"/>
        <v/>
      </c>
      <c r="X78" s="97" t="str">
        <f t="shared" si="87"/>
        <v/>
      </c>
      <c r="Y78" s="97" t="str">
        <f t="shared" si="87"/>
        <v/>
      </c>
      <c r="Z78" s="97" t="str">
        <f t="shared" si="87"/>
        <v/>
      </c>
      <c r="AA78" s="97" t="str">
        <f t="shared" si="87"/>
        <v/>
      </c>
      <c r="AB78" s="97" t="str">
        <f t="shared" si="87"/>
        <v/>
      </c>
      <c r="AC78" s="97" t="str">
        <f t="shared" si="87"/>
        <v/>
      </c>
      <c r="AD78" s="97" t="str">
        <f t="shared" si="87"/>
        <v/>
      </c>
      <c r="AE78" s="97" t="str">
        <f t="shared" si="87"/>
        <v/>
      </c>
      <c r="AF78" s="97" t="str">
        <f t="shared" si="87"/>
        <v/>
      </c>
      <c r="AG78" s="97" t="str">
        <f t="shared" si="87"/>
        <v/>
      </c>
      <c r="AH78" s="97" t="str">
        <f t="shared" si="87"/>
        <v/>
      </c>
      <c r="AI78" s="97" t="str">
        <f t="shared" si="87"/>
        <v/>
      </c>
      <c r="AJ78" s="97" t="str">
        <f t="shared" si="87"/>
        <v/>
      </c>
      <c r="AK78" s="97" t="str">
        <f t="shared" si="87"/>
        <v/>
      </c>
      <c r="AL78" s="97" t="str">
        <f t="shared" si="87"/>
        <v/>
      </c>
      <c r="AM78" s="97" t="str">
        <f t="shared" si="87"/>
        <v/>
      </c>
      <c r="AN78" s="97" t="str">
        <f t="shared" si="87"/>
        <v/>
      </c>
      <c r="AO78" s="97" t="str">
        <f t="shared" si="87"/>
        <v/>
      </c>
      <c r="AP78" s="97" t="str">
        <f t="shared" si="87"/>
        <v/>
      </c>
      <c r="AQ78" s="97" t="str">
        <f t="shared" si="87"/>
        <v/>
      </c>
      <c r="AR78" s="97" t="str">
        <f t="shared" si="87"/>
        <v/>
      </c>
      <c r="AS78" s="97" t="str">
        <f t="shared" si="87"/>
        <v/>
      </c>
      <c r="AT78" s="97" t="str">
        <f t="shared" si="87"/>
        <v/>
      </c>
      <c r="AU78" s="97" t="str">
        <f t="shared" si="87"/>
        <v/>
      </c>
      <c r="AV78" s="97" t="str">
        <f t="shared" si="87"/>
        <v/>
      </c>
      <c r="AW78" s="97" t="str">
        <f t="shared" si="87"/>
        <v/>
      </c>
      <c r="AX78" s="97" t="str">
        <f t="shared" si="87"/>
        <v/>
      </c>
      <c r="AY78" s="97" t="str">
        <f t="shared" si="87"/>
        <v/>
      </c>
      <c r="AZ78" s="97" t="str">
        <f t="shared" si="87"/>
        <v/>
      </c>
      <c r="BA78" s="97" t="str">
        <f t="shared" si="87"/>
        <v/>
      </c>
      <c r="BB78" s="97" t="str">
        <f t="shared" si="87"/>
        <v/>
      </c>
      <c r="BC78" s="97" t="str">
        <f t="shared" si="87"/>
        <v/>
      </c>
      <c r="BD78" s="97" t="str">
        <f t="shared" si="87"/>
        <v/>
      </c>
      <c r="BE78" s="97" t="str">
        <f t="shared" si="87"/>
        <v/>
      </c>
      <c r="BF78" s="97" t="str">
        <f t="shared" si="87"/>
        <v/>
      </c>
      <c r="BG78" s="97" t="str">
        <f t="shared" si="87"/>
        <v/>
      </c>
      <c r="BH78" s="97" t="str">
        <f t="shared" si="87"/>
        <v/>
      </c>
      <c r="BI78" s="97" t="str">
        <f t="shared" si="87"/>
        <v/>
      </c>
      <c r="BJ78" s="97" t="str">
        <f t="shared" si="87"/>
        <v/>
      </c>
      <c r="BK78" s="97" t="str">
        <f t="shared" si="87"/>
        <v/>
      </c>
      <c r="BL78" s="97" t="str">
        <f t="shared" si="87"/>
        <v/>
      </c>
      <c r="BM78" s="97" t="str">
        <f t="shared" si="87"/>
        <v/>
      </c>
      <c r="BN78" s="97" t="str">
        <f t="shared" si="87"/>
        <v/>
      </c>
      <c r="BO78" s="97" t="str">
        <f t="shared" si="87"/>
        <v/>
      </c>
      <c r="BP78" s="97" t="str">
        <f t="shared" si="87"/>
        <v/>
      </c>
      <c r="BQ78" s="97" t="str">
        <f t="shared" si="87"/>
        <v/>
      </c>
      <c r="BR78" s="97" t="str">
        <f t="shared" si="87"/>
        <v/>
      </c>
      <c r="BS78" s="97" t="str">
        <f t="shared" si="87"/>
        <v/>
      </c>
      <c r="BT78" s="97" t="str">
        <f t="shared" si="87"/>
        <v/>
      </c>
      <c r="BU78" s="97" t="str">
        <f t="shared" si="87"/>
        <v/>
      </c>
      <c r="BV78" s="97" t="str">
        <f t="shared" si="87"/>
        <v/>
      </c>
      <c r="BW78" s="97" t="str">
        <f t="shared" si="87"/>
        <v/>
      </c>
      <c r="BX78" s="97" t="str">
        <f t="shared" si="87"/>
        <v/>
      </c>
      <c r="BY78" s="97" t="str">
        <f t="shared" si="87"/>
        <v/>
      </c>
      <c r="BZ78" s="97" t="str">
        <f t="shared" si="87"/>
        <v/>
      </c>
      <c r="CA78" s="97" t="str">
        <f t="shared" si="87"/>
        <v/>
      </c>
      <c r="CB78" s="97" t="str">
        <f t="shared" si="87"/>
        <v/>
      </c>
      <c r="CC78" s="97" t="str">
        <f t="shared" si="87"/>
        <v/>
      </c>
      <c r="CD78" s="97" t="str">
        <f t="shared" si="87"/>
        <v/>
      </c>
      <c r="CE78" s="97" t="str">
        <f t="shared" si="87"/>
        <v/>
      </c>
      <c r="CF78" s="97" t="str">
        <f t="shared" si="87"/>
        <v/>
      </c>
      <c r="CG78" s="97" t="str">
        <f t="shared" si="87"/>
        <v/>
      </c>
      <c r="CH78" s="97" t="str">
        <f t="shared" si="87"/>
        <v/>
      </c>
      <c r="CI78" s="97" t="str">
        <f t="shared" si="87"/>
        <v/>
      </c>
      <c r="CJ78" s="97" t="str">
        <f t="shared" si="87"/>
        <v/>
      </c>
      <c r="CK78" s="97" t="str">
        <f t="shared" si="87"/>
        <v/>
      </c>
      <c r="CL78" s="97" t="str">
        <f t="shared" si="87"/>
        <v/>
      </c>
      <c r="CM78" s="97" t="str">
        <f t="shared" si="87"/>
        <v/>
      </c>
      <c r="CN78" s="97" t="str">
        <f t="shared" si="87"/>
        <v/>
      </c>
      <c r="CO78" s="97" t="str">
        <f t="shared" si="87"/>
        <v/>
      </c>
      <c r="CP78" s="97" t="str">
        <f t="shared" si="87"/>
        <v/>
      </c>
      <c r="CQ78" s="97" t="str">
        <f t="shared" si="87"/>
        <v/>
      </c>
      <c r="CR78" s="97" t="str">
        <f t="shared" si="87"/>
        <v/>
      </c>
      <c r="CS78" s="97" t="str">
        <f t="shared" si="87"/>
        <v/>
      </c>
      <c r="CT78" s="97" t="str">
        <f t="shared" si="87"/>
        <v/>
      </c>
      <c r="CU78" s="97" t="str">
        <f t="shared" si="87"/>
        <v/>
      </c>
      <c r="CV78" s="97" t="str">
        <f t="shared" si="87"/>
        <v/>
      </c>
      <c r="CW78" s="97" t="str">
        <f t="shared" si="87"/>
        <v/>
      </c>
      <c r="CX78" s="97" t="str">
        <f t="shared" si="87"/>
        <v/>
      </c>
      <c r="CY78" s="97" t="str">
        <f t="shared" si="87"/>
        <v/>
      </c>
      <c r="CZ78" s="97" t="str">
        <f t="shared" si="87"/>
        <v/>
      </c>
      <c r="DA78" s="97" t="str">
        <f t="shared" si="87"/>
        <v/>
      </c>
      <c r="DB78" s="97" t="str">
        <f t="shared" si="87"/>
        <v/>
      </c>
      <c r="DC78" s="97" t="str">
        <f t="shared" si="87"/>
        <v/>
      </c>
      <c r="DD78" s="97" t="str">
        <f t="shared" si="87"/>
        <v/>
      </c>
      <c r="DE78" s="97" t="str">
        <f t="shared" si="87"/>
        <v/>
      </c>
      <c r="DF78" s="97" t="str">
        <f t="shared" si="87"/>
        <v/>
      </c>
      <c r="DG78" s="97" t="str">
        <f t="shared" si="87"/>
        <v/>
      </c>
      <c r="DH78" s="97" t="str">
        <f t="shared" si="87"/>
        <v/>
      </c>
      <c r="DI78" s="97" t="str">
        <f t="shared" si="87"/>
        <v/>
      </c>
      <c r="DJ78" s="97" t="str">
        <f t="shared" si="87"/>
        <v/>
      </c>
    </row>
    <row r="79" spans="1:114" ht="13.5" customHeight="1">
      <c r="A79" s="89">
        <f>Cálculadora!G79</f>
        <v>0</v>
      </c>
      <c r="B79" s="89" t="str">
        <f t="shared" si="2"/>
        <v/>
      </c>
      <c r="C79" s="90" t="str">
        <f t="shared" si="3"/>
        <v/>
      </c>
      <c r="D79" s="90" t="str">
        <f t="shared" si="4"/>
        <v/>
      </c>
      <c r="E79" s="90" t="str">
        <f t="shared" si="5"/>
        <v/>
      </c>
      <c r="F79" s="90" t="str">
        <f t="shared" si="6"/>
        <v/>
      </c>
      <c r="G79" s="98" t="str">
        <f t="shared" si="7"/>
        <v/>
      </c>
      <c r="H79" s="89">
        <f t="shared" si="8"/>
        <v>0</v>
      </c>
      <c r="I79" s="89">
        <f t="shared" si="9"/>
        <v>0</v>
      </c>
      <c r="J79" s="93" t="str">
        <f t="shared" si="10"/>
        <v/>
      </c>
      <c r="M79" s="96" t="b">
        <f t="shared" si="11"/>
        <v>0</v>
      </c>
      <c r="N79" s="97" t="e">
        <f t="shared" ref="N79:DJ79" si="88">IF(N$1&gt;$L$2,   "",   IF(N$1=$L$2,  1,  IF($L$2-N$1=$L$1-$M79, $L$3^($L$1-$M79), ($L$3*N80*O80/(N80+($L$3-1)*O80) ))))</f>
        <v>#DIV/0!</v>
      </c>
      <c r="O79" s="97" t="e">
        <f t="shared" si="88"/>
        <v>#DIV/0!</v>
      </c>
      <c r="P79" s="97" t="e">
        <f t="shared" si="88"/>
        <v>#DIV/0!</v>
      </c>
      <c r="Q79" s="97" t="e">
        <f t="shared" si="88"/>
        <v>#DIV/0!</v>
      </c>
      <c r="R79" s="97">
        <f t="shared" si="88"/>
        <v>1</v>
      </c>
      <c r="S79" s="97" t="str">
        <f t="shared" si="88"/>
        <v/>
      </c>
      <c r="T79" s="97" t="str">
        <f t="shared" si="88"/>
        <v/>
      </c>
      <c r="U79" s="97" t="str">
        <f t="shared" si="88"/>
        <v/>
      </c>
      <c r="V79" s="97" t="str">
        <f t="shared" si="88"/>
        <v/>
      </c>
      <c r="W79" s="97" t="str">
        <f t="shared" si="88"/>
        <v/>
      </c>
      <c r="X79" s="97" t="str">
        <f t="shared" si="88"/>
        <v/>
      </c>
      <c r="Y79" s="97" t="str">
        <f t="shared" si="88"/>
        <v/>
      </c>
      <c r="Z79" s="97" t="str">
        <f t="shared" si="88"/>
        <v/>
      </c>
      <c r="AA79" s="97" t="str">
        <f t="shared" si="88"/>
        <v/>
      </c>
      <c r="AB79" s="97" t="str">
        <f t="shared" si="88"/>
        <v/>
      </c>
      <c r="AC79" s="97" t="str">
        <f t="shared" si="88"/>
        <v/>
      </c>
      <c r="AD79" s="97" t="str">
        <f t="shared" si="88"/>
        <v/>
      </c>
      <c r="AE79" s="97" t="str">
        <f t="shared" si="88"/>
        <v/>
      </c>
      <c r="AF79" s="97" t="str">
        <f t="shared" si="88"/>
        <v/>
      </c>
      <c r="AG79" s="97" t="str">
        <f t="shared" si="88"/>
        <v/>
      </c>
      <c r="AH79" s="97" t="str">
        <f t="shared" si="88"/>
        <v/>
      </c>
      <c r="AI79" s="97" t="str">
        <f t="shared" si="88"/>
        <v/>
      </c>
      <c r="AJ79" s="97" t="str">
        <f t="shared" si="88"/>
        <v/>
      </c>
      <c r="AK79" s="97" t="str">
        <f t="shared" si="88"/>
        <v/>
      </c>
      <c r="AL79" s="97" t="str">
        <f t="shared" si="88"/>
        <v/>
      </c>
      <c r="AM79" s="97" t="str">
        <f t="shared" si="88"/>
        <v/>
      </c>
      <c r="AN79" s="97" t="str">
        <f t="shared" si="88"/>
        <v/>
      </c>
      <c r="AO79" s="97" t="str">
        <f t="shared" si="88"/>
        <v/>
      </c>
      <c r="AP79" s="97" t="str">
        <f t="shared" si="88"/>
        <v/>
      </c>
      <c r="AQ79" s="97" t="str">
        <f t="shared" si="88"/>
        <v/>
      </c>
      <c r="AR79" s="97" t="str">
        <f t="shared" si="88"/>
        <v/>
      </c>
      <c r="AS79" s="97" t="str">
        <f t="shared" si="88"/>
        <v/>
      </c>
      <c r="AT79" s="97" t="str">
        <f t="shared" si="88"/>
        <v/>
      </c>
      <c r="AU79" s="97" t="str">
        <f t="shared" si="88"/>
        <v/>
      </c>
      <c r="AV79" s="97" t="str">
        <f t="shared" si="88"/>
        <v/>
      </c>
      <c r="AW79" s="97" t="str">
        <f t="shared" si="88"/>
        <v/>
      </c>
      <c r="AX79" s="97" t="str">
        <f t="shared" si="88"/>
        <v/>
      </c>
      <c r="AY79" s="97" t="str">
        <f t="shared" si="88"/>
        <v/>
      </c>
      <c r="AZ79" s="97" t="str">
        <f t="shared" si="88"/>
        <v/>
      </c>
      <c r="BA79" s="97" t="str">
        <f t="shared" si="88"/>
        <v/>
      </c>
      <c r="BB79" s="97" t="str">
        <f t="shared" si="88"/>
        <v/>
      </c>
      <c r="BC79" s="97" t="str">
        <f t="shared" si="88"/>
        <v/>
      </c>
      <c r="BD79" s="97" t="str">
        <f t="shared" si="88"/>
        <v/>
      </c>
      <c r="BE79" s="97" t="str">
        <f t="shared" si="88"/>
        <v/>
      </c>
      <c r="BF79" s="97" t="str">
        <f t="shared" si="88"/>
        <v/>
      </c>
      <c r="BG79" s="97" t="str">
        <f t="shared" si="88"/>
        <v/>
      </c>
      <c r="BH79" s="97" t="str">
        <f t="shared" si="88"/>
        <v/>
      </c>
      <c r="BI79" s="97" t="str">
        <f t="shared" si="88"/>
        <v/>
      </c>
      <c r="BJ79" s="97" t="str">
        <f t="shared" si="88"/>
        <v/>
      </c>
      <c r="BK79" s="97" t="str">
        <f t="shared" si="88"/>
        <v/>
      </c>
      <c r="BL79" s="97" t="str">
        <f t="shared" si="88"/>
        <v/>
      </c>
      <c r="BM79" s="97" t="str">
        <f t="shared" si="88"/>
        <v/>
      </c>
      <c r="BN79" s="97" t="str">
        <f t="shared" si="88"/>
        <v/>
      </c>
      <c r="BO79" s="97" t="str">
        <f t="shared" si="88"/>
        <v/>
      </c>
      <c r="BP79" s="97" t="str">
        <f t="shared" si="88"/>
        <v/>
      </c>
      <c r="BQ79" s="97" t="str">
        <f t="shared" si="88"/>
        <v/>
      </c>
      <c r="BR79" s="97" t="str">
        <f t="shared" si="88"/>
        <v/>
      </c>
      <c r="BS79" s="97" t="str">
        <f t="shared" si="88"/>
        <v/>
      </c>
      <c r="BT79" s="97" t="str">
        <f t="shared" si="88"/>
        <v/>
      </c>
      <c r="BU79" s="97" t="str">
        <f t="shared" si="88"/>
        <v/>
      </c>
      <c r="BV79" s="97" t="str">
        <f t="shared" si="88"/>
        <v/>
      </c>
      <c r="BW79" s="97" t="str">
        <f t="shared" si="88"/>
        <v/>
      </c>
      <c r="BX79" s="97" t="str">
        <f t="shared" si="88"/>
        <v/>
      </c>
      <c r="BY79" s="97" t="str">
        <f t="shared" si="88"/>
        <v/>
      </c>
      <c r="BZ79" s="97" t="str">
        <f t="shared" si="88"/>
        <v/>
      </c>
      <c r="CA79" s="97" t="str">
        <f t="shared" si="88"/>
        <v/>
      </c>
      <c r="CB79" s="97" t="str">
        <f t="shared" si="88"/>
        <v/>
      </c>
      <c r="CC79" s="97" t="str">
        <f t="shared" si="88"/>
        <v/>
      </c>
      <c r="CD79" s="97" t="str">
        <f t="shared" si="88"/>
        <v/>
      </c>
      <c r="CE79" s="97" t="str">
        <f t="shared" si="88"/>
        <v/>
      </c>
      <c r="CF79" s="97" t="str">
        <f t="shared" si="88"/>
        <v/>
      </c>
      <c r="CG79" s="97" t="str">
        <f t="shared" si="88"/>
        <v/>
      </c>
      <c r="CH79" s="97" t="str">
        <f t="shared" si="88"/>
        <v/>
      </c>
      <c r="CI79" s="97" t="str">
        <f t="shared" si="88"/>
        <v/>
      </c>
      <c r="CJ79" s="97" t="str">
        <f t="shared" si="88"/>
        <v/>
      </c>
      <c r="CK79" s="97" t="str">
        <f t="shared" si="88"/>
        <v/>
      </c>
      <c r="CL79" s="97" t="str">
        <f t="shared" si="88"/>
        <v/>
      </c>
      <c r="CM79" s="97" t="str">
        <f t="shared" si="88"/>
        <v/>
      </c>
      <c r="CN79" s="97" t="str">
        <f t="shared" si="88"/>
        <v/>
      </c>
      <c r="CO79" s="97" t="str">
        <f t="shared" si="88"/>
        <v/>
      </c>
      <c r="CP79" s="97" t="str">
        <f t="shared" si="88"/>
        <v/>
      </c>
      <c r="CQ79" s="97" t="str">
        <f t="shared" si="88"/>
        <v/>
      </c>
      <c r="CR79" s="97" t="str">
        <f t="shared" si="88"/>
        <v/>
      </c>
      <c r="CS79" s="97" t="str">
        <f t="shared" si="88"/>
        <v/>
      </c>
      <c r="CT79" s="97" t="str">
        <f t="shared" si="88"/>
        <v/>
      </c>
      <c r="CU79" s="97" t="str">
        <f t="shared" si="88"/>
        <v/>
      </c>
      <c r="CV79" s="97" t="str">
        <f t="shared" si="88"/>
        <v/>
      </c>
      <c r="CW79" s="97" t="str">
        <f t="shared" si="88"/>
        <v/>
      </c>
      <c r="CX79" s="97" t="str">
        <f t="shared" si="88"/>
        <v/>
      </c>
      <c r="CY79" s="97" t="str">
        <f t="shared" si="88"/>
        <v/>
      </c>
      <c r="CZ79" s="97" t="str">
        <f t="shared" si="88"/>
        <v/>
      </c>
      <c r="DA79" s="97" t="str">
        <f t="shared" si="88"/>
        <v/>
      </c>
      <c r="DB79" s="97" t="str">
        <f t="shared" si="88"/>
        <v/>
      </c>
      <c r="DC79" s="97" t="str">
        <f t="shared" si="88"/>
        <v/>
      </c>
      <c r="DD79" s="97" t="str">
        <f t="shared" si="88"/>
        <v/>
      </c>
      <c r="DE79" s="97" t="str">
        <f t="shared" si="88"/>
        <v/>
      </c>
      <c r="DF79" s="97" t="str">
        <f t="shared" si="88"/>
        <v/>
      </c>
      <c r="DG79" s="97" t="str">
        <f t="shared" si="88"/>
        <v/>
      </c>
      <c r="DH79" s="97" t="str">
        <f t="shared" si="88"/>
        <v/>
      </c>
      <c r="DI79" s="97" t="str">
        <f t="shared" si="88"/>
        <v/>
      </c>
      <c r="DJ79" s="97" t="str">
        <f t="shared" si="88"/>
        <v/>
      </c>
    </row>
    <row r="80" spans="1:114" ht="13.5" customHeight="1">
      <c r="A80" s="89">
        <f>Cálculadora!G80</f>
        <v>0</v>
      </c>
      <c r="B80" s="89" t="str">
        <f t="shared" si="2"/>
        <v/>
      </c>
      <c r="C80" s="90" t="str">
        <f t="shared" si="3"/>
        <v/>
      </c>
      <c r="D80" s="90" t="str">
        <f t="shared" si="4"/>
        <v/>
      </c>
      <c r="E80" s="90" t="str">
        <f t="shared" si="5"/>
        <v/>
      </c>
      <c r="F80" s="90" t="str">
        <f t="shared" si="6"/>
        <v/>
      </c>
      <c r="G80" s="98" t="str">
        <f t="shared" si="7"/>
        <v/>
      </c>
      <c r="H80" s="89">
        <f t="shared" si="8"/>
        <v>0</v>
      </c>
      <c r="I80" s="89">
        <f t="shared" si="9"/>
        <v>0</v>
      </c>
      <c r="J80" s="93" t="str">
        <f t="shared" si="10"/>
        <v/>
      </c>
      <c r="M80" s="96" t="b">
        <f t="shared" si="11"/>
        <v>0</v>
      </c>
      <c r="N80" s="97" t="e">
        <f t="shared" ref="N80:DJ80" si="89">IF(N$1&gt;$L$2,   "",   IF(N$1=$L$2,  1,  IF($L$2-N$1=$L$1-$M80, $L$3^($L$1-$M80), ($L$3*N81*O81/(N81+($L$3-1)*O81) ))))</f>
        <v>#DIV/0!</v>
      </c>
      <c r="O80" s="97" t="e">
        <f t="shared" si="89"/>
        <v>#DIV/0!</v>
      </c>
      <c r="P80" s="97" t="e">
        <f t="shared" si="89"/>
        <v>#DIV/0!</v>
      </c>
      <c r="Q80" s="97" t="e">
        <f t="shared" si="89"/>
        <v>#DIV/0!</v>
      </c>
      <c r="R80" s="97">
        <f t="shared" si="89"/>
        <v>1</v>
      </c>
      <c r="S80" s="97" t="str">
        <f t="shared" si="89"/>
        <v/>
      </c>
      <c r="T80" s="97" t="str">
        <f t="shared" si="89"/>
        <v/>
      </c>
      <c r="U80" s="97" t="str">
        <f t="shared" si="89"/>
        <v/>
      </c>
      <c r="V80" s="97" t="str">
        <f t="shared" si="89"/>
        <v/>
      </c>
      <c r="W80" s="97" t="str">
        <f t="shared" si="89"/>
        <v/>
      </c>
      <c r="X80" s="97" t="str">
        <f t="shared" si="89"/>
        <v/>
      </c>
      <c r="Y80" s="97" t="str">
        <f t="shared" si="89"/>
        <v/>
      </c>
      <c r="Z80" s="97" t="str">
        <f t="shared" si="89"/>
        <v/>
      </c>
      <c r="AA80" s="97" t="str">
        <f t="shared" si="89"/>
        <v/>
      </c>
      <c r="AB80" s="97" t="str">
        <f t="shared" si="89"/>
        <v/>
      </c>
      <c r="AC80" s="97" t="str">
        <f t="shared" si="89"/>
        <v/>
      </c>
      <c r="AD80" s="97" t="str">
        <f t="shared" si="89"/>
        <v/>
      </c>
      <c r="AE80" s="97" t="str">
        <f t="shared" si="89"/>
        <v/>
      </c>
      <c r="AF80" s="97" t="str">
        <f t="shared" si="89"/>
        <v/>
      </c>
      <c r="AG80" s="97" t="str">
        <f t="shared" si="89"/>
        <v/>
      </c>
      <c r="AH80" s="97" t="str">
        <f t="shared" si="89"/>
        <v/>
      </c>
      <c r="AI80" s="97" t="str">
        <f t="shared" si="89"/>
        <v/>
      </c>
      <c r="AJ80" s="97" t="str">
        <f t="shared" si="89"/>
        <v/>
      </c>
      <c r="AK80" s="97" t="str">
        <f t="shared" si="89"/>
        <v/>
      </c>
      <c r="AL80" s="97" t="str">
        <f t="shared" si="89"/>
        <v/>
      </c>
      <c r="AM80" s="97" t="str">
        <f t="shared" si="89"/>
        <v/>
      </c>
      <c r="AN80" s="97" t="str">
        <f t="shared" si="89"/>
        <v/>
      </c>
      <c r="AO80" s="97" t="str">
        <f t="shared" si="89"/>
        <v/>
      </c>
      <c r="AP80" s="97" t="str">
        <f t="shared" si="89"/>
        <v/>
      </c>
      <c r="AQ80" s="97" t="str">
        <f t="shared" si="89"/>
        <v/>
      </c>
      <c r="AR80" s="97" t="str">
        <f t="shared" si="89"/>
        <v/>
      </c>
      <c r="AS80" s="97" t="str">
        <f t="shared" si="89"/>
        <v/>
      </c>
      <c r="AT80" s="97" t="str">
        <f t="shared" si="89"/>
        <v/>
      </c>
      <c r="AU80" s="97" t="str">
        <f t="shared" si="89"/>
        <v/>
      </c>
      <c r="AV80" s="97" t="str">
        <f t="shared" si="89"/>
        <v/>
      </c>
      <c r="AW80" s="97" t="str">
        <f t="shared" si="89"/>
        <v/>
      </c>
      <c r="AX80" s="97" t="str">
        <f t="shared" si="89"/>
        <v/>
      </c>
      <c r="AY80" s="97" t="str">
        <f t="shared" si="89"/>
        <v/>
      </c>
      <c r="AZ80" s="97" t="str">
        <f t="shared" si="89"/>
        <v/>
      </c>
      <c r="BA80" s="97" t="str">
        <f t="shared" si="89"/>
        <v/>
      </c>
      <c r="BB80" s="97" t="str">
        <f t="shared" si="89"/>
        <v/>
      </c>
      <c r="BC80" s="97" t="str">
        <f t="shared" si="89"/>
        <v/>
      </c>
      <c r="BD80" s="97" t="str">
        <f t="shared" si="89"/>
        <v/>
      </c>
      <c r="BE80" s="97" t="str">
        <f t="shared" si="89"/>
        <v/>
      </c>
      <c r="BF80" s="97" t="str">
        <f t="shared" si="89"/>
        <v/>
      </c>
      <c r="BG80" s="97" t="str">
        <f t="shared" si="89"/>
        <v/>
      </c>
      <c r="BH80" s="97" t="str">
        <f t="shared" si="89"/>
        <v/>
      </c>
      <c r="BI80" s="97" t="str">
        <f t="shared" si="89"/>
        <v/>
      </c>
      <c r="BJ80" s="97" t="str">
        <f t="shared" si="89"/>
        <v/>
      </c>
      <c r="BK80" s="97" t="str">
        <f t="shared" si="89"/>
        <v/>
      </c>
      <c r="BL80" s="97" t="str">
        <f t="shared" si="89"/>
        <v/>
      </c>
      <c r="BM80" s="97" t="str">
        <f t="shared" si="89"/>
        <v/>
      </c>
      <c r="BN80" s="97" t="str">
        <f t="shared" si="89"/>
        <v/>
      </c>
      <c r="BO80" s="97" t="str">
        <f t="shared" si="89"/>
        <v/>
      </c>
      <c r="BP80" s="97" t="str">
        <f t="shared" si="89"/>
        <v/>
      </c>
      <c r="BQ80" s="97" t="str">
        <f t="shared" si="89"/>
        <v/>
      </c>
      <c r="BR80" s="97" t="str">
        <f t="shared" si="89"/>
        <v/>
      </c>
      <c r="BS80" s="97" t="str">
        <f t="shared" si="89"/>
        <v/>
      </c>
      <c r="BT80" s="97" t="str">
        <f t="shared" si="89"/>
        <v/>
      </c>
      <c r="BU80" s="97" t="str">
        <f t="shared" si="89"/>
        <v/>
      </c>
      <c r="BV80" s="97" t="str">
        <f t="shared" si="89"/>
        <v/>
      </c>
      <c r="BW80" s="97" t="str">
        <f t="shared" si="89"/>
        <v/>
      </c>
      <c r="BX80" s="97" t="str">
        <f t="shared" si="89"/>
        <v/>
      </c>
      <c r="BY80" s="97" t="str">
        <f t="shared" si="89"/>
        <v/>
      </c>
      <c r="BZ80" s="97" t="str">
        <f t="shared" si="89"/>
        <v/>
      </c>
      <c r="CA80" s="97" t="str">
        <f t="shared" si="89"/>
        <v/>
      </c>
      <c r="CB80" s="97" t="str">
        <f t="shared" si="89"/>
        <v/>
      </c>
      <c r="CC80" s="97" t="str">
        <f t="shared" si="89"/>
        <v/>
      </c>
      <c r="CD80" s="97" t="str">
        <f t="shared" si="89"/>
        <v/>
      </c>
      <c r="CE80" s="97" t="str">
        <f t="shared" si="89"/>
        <v/>
      </c>
      <c r="CF80" s="97" t="str">
        <f t="shared" si="89"/>
        <v/>
      </c>
      <c r="CG80" s="97" t="str">
        <f t="shared" si="89"/>
        <v/>
      </c>
      <c r="CH80" s="97" t="str">
        <f t="shared" si="89"/>
        <v/>
      </c>
      <c r="CI80" s="97" t="str">
        <f t="shared" si="89"/>
        <v/>
      </c>
      <c r="CJ80" s="97" t="str">
        <f t="shared" si="89"/>
        <v/>
      </c>
      <c r="CK80" s="97" t="str">
        <f t="shared" si="89"/>
        <v/>
      </c>
      <c r="CL80" s="97" t="str">
        <f t="shared" si="89"/>
        <v/>
      </c>
      <c r="CM80" s="97" t="str">
        <f t="shared" si="89"/>
        <v/>
      </c>
      <c r="CN80" s="97" t="str">
        <f t="shared" si="89"/>
        <v/>
      </c>
      <c r="CO80" s="97" t="str">
        <f t="shared" si="89"/>
        <v/>
      </c>
      <c r="CP80" s="97" t="str">
        <f t="shared" si="89"/>
        <v/>
      </c>
      <c r="CQ80" s="97" t="str">
        <f t="shared" si="89"/>
        <v/>
      </c>
      <c r="CR80" s="97" t="str">
        <f t="shared" si="89"/>
        <v/>
      </c>
      <c r="CS80" s="97" t="str">
        <f t="shared" si="89"/>
        <v/>
      </c>
      <c r="CT80" s="97" t="str">
        <f t="shared" si="89"/>
        <v/>
      </c>
      <c r="CU80" s="97" t="str">
        <f t="shared" si="89"/>
        <v/>
      </c>
      <c r="CV80" s="97" t="str">
        <f t="shared" si="89"/>
        <v/>
      </c>
      <c r="CW80" s="97" t="str">
        <f t="shared" si="89"/>
        <v/>
      </c>
      <c r="CX80" s="97" t="str">
        <f t="shared" si="89"/>
        <v/>
      </c>
      <c r="CY80" s="97" t="str">
        <f t="shared" si="89"/>
        <v/>
      </c>
      <c r="CZ80" s="97" t="str">
        <f t="shared" si="89"/>
        <v/>
      </c>
      <c r="DA80" s="97" t="str">
        <f t="shared" si="89"/>
        <v/>
      </c>
      <c r="DB80" s="97" t="str">
        <f t="shared" si="89"/>
        <v/>
      </c>
      <c r="DC80" s="97" t="str">
        <f t="shared" si="89"/>
        <v/>
      </c>
      <c r="DD80" s="97" t="str">
        <f t="shared" si="89"/>
        <v/>
      </c>
      <c r="DE80" s="97" t="str">
        <f t="shared" si="89"/>
        <v/>
      </c>
      <c r="DF80" s="97" t="str">
        <f t="shared" si="89"/>
        <v/>
      </c>
      <c r="DG80" s="97" t="str">
        <f t="shared" si="89"/>
        <v/>
      </c>
      <c r="DH80" s="97" t="str">
        <f t="shared" si="89"/>
        <v/>
      </c>
      <c r="DI80" s="97" t="str">
        <f t="shared" si="89"/>
        <v/>
      </c>
      <c r="DJ80" s="97" t="str">
        <f t="shared" si="89"/>
        <v/>
      </c>
    </row>
    <row r="81" spans="1:114" ht="13.5" customHeight="1">
      <c r="A81" s="89">
        <f>Cálculadora!G81</f>
        <v>0</v>
      </c>
      <c r="B81" s="89" t="str">
        <f t="shared" si="2"/>
        <v/>
      </c>
      <c r="C81" s="90" t="str">
        <f t="shared" si="3"/>
        <v/>
      </c>
      <c r="D81" s="90" t="str">
        <f t="shared" si="4"/>
        <v/>
      </c>
      <c r="E81" s="90" t="str">
        <f t="shared" si="5"/>
        <v/>
      </c>
      <c r="F81" s="90" t="str">
        <f t="shared" si="6"/>
        <v/>
      </c>
      <c r="G81" s="98" t="str">
        <f t="shared" si="7"/>
        <v/>
      </c>
      <c r="H81" s="89">
        <f t="shared" si="8"/>
        <v>0</v>
      </c>
      <c r="I81" s="89">
        <f t="shared" si="9"/>
        <v>0</v>
      </c>
      <c r="J81" s="93" t="str">
        <f t="shared" si="10"/>
        <v/>
      </c>
      <c r="M81" s="96" t="b">
        <f t="shared" si="11"/>
        <v>0</v>
      </c>
      <c r="N81" s="97" t="e">
        <f t="shared" ref="N81:DJ81" si="90">IF(N$1&gt;$L$2,   "",   IF(N$1=$L$2,  1,  IF($L$2-N$1=$L$1-$M81, $L$3^($L$1-$M81), ($L$3*N82*O82/(N82+($L$3-1)*O82) ))))</f>
        <v>#DIV/0!</v>
      </c>
      <c r="O81" s="97" t="e">
        <f t="shared" si="90"/>
        <v>#DIV/0!</v>
      </c>
      <c r="P81" s="97" t="e">
        <f t="shared" si="90"/>
        <v>#DIV/0!</v>
      </c>
      <c r="Q81" s="97" t="e">
        <f t="shared" si="90"/>
        <v>#DIV/0!</v>
      </c>
      <c r="R81" s="97">
        <f t="shared" si="90"/>
        <v>1</v>
      </c>
      <c r="S81" s="97" t="str">
        <f t="shared" si="90"/>
        <v/>
      </c>
      <c r="T81" s="97" t="str">
        <f t="shared" si="90"/>
        <v/>
      </c>
      <c r="U81" s="97" t="str">
        <f t="shared" si="90"/>
        <v/>
      </c>
      <c r="V81" s="97" t="str">
        <f t="shared" si="90"/>
        <v/>
      </c>
      <c r="W81" s="97" t="str">
        <f t="shared" si="90"/>
        <v/>
      </c>
      <c r="X81" s="97" t="str">
        <f t="shared" si="90"/>
        <v/>
      </c>
      <c r="Y81" s="97" t="str">
        <f t="shared" si="90"/>
        <v/>
      </c>
      <c r="Z81" s="97" t="str">
        <f t="shared" si="90"/>
        <v/>
      </c>
      <c r="AA81" s="97" t="str">
        <f t="shared" si="90"/>
        <v/>
      </c>
      <c r="AB81" s="97" t="str">
        <f t="shared" si="90"/>
        <v/>
      </c>
      <c r="AC81" s="97" t="str">
        <f t="shared" si="90"/>
        <v/>
      </c>
      <c r="AD81" s="97" t="str">
        <f t="shared" si="90"/>
        <v/>
      </c>
      <c r="AE81" s="97" t="str">
        <f t="shared" si="90"/>
        <v/>
      </c>
      <c r="AF81" s="97" t="str">
        <f t="shared" si="90"/>
        <v/>
      </c>
      <c r="AG81" s="97" t="str">
        <f t="shared" si="90"/>
        <v/>
      </c>
      <c r="AH81" s="97" t="str">
        <f t="shared" si="90"/>
        <v/>
      </c>
      <c r="AI81" s="97" t="str">
        <f t="shared" si="90"/>
        <v/>
      </c>
      <c r="AJ81" s="97" t="str">
        <f t="shared" si="90"/>
        <v/>
      </c>
      <c r="AK81" s="97" t="str">
        <f t="shared" si="90"/>
        <v/>
      </c>
      <c r="AL81" s="97" t="str">
        <f t="shared" si="90"/>
        <v/>
      </c>
      <c r="AM81" s="97" t="str">
        <f t="shared" si="90"/>
        <v/>
      </c>
      <c r="AN81" s="97" t="str">
        <f t="shared" si="90"/>
        <v/>
      </c>
      <c r="AO81" s="97" t="str">
        <f t="shared" si="90"/>
        <v/>
      </c>
      <c r="AP81" s="97" t="str">
        <f t="shared" si="90"/>
        <v/>
      </c>
      <c r="AQ81" s="97" t="str">
        <f t="shared" si="90"/>
        <v/>
      </c>
      <c r="AR81" s="97" t="str">
        <f t="shared" si="90"/>
        <v/>
      </c>
      <c r="AS81" s="97" t="str">
        <f t="shared" si="90"/>
        <v/>
      </c>
      <c r="AT81" s="97" t="str">
        <f t="shared" si="90"/>
        <v/>
      </c>
      <c r="AU81" s="97" t="str">
        <f t="shared" si="90"/>
        <v/>
      </c>
      <c r="AV81" s="97" t="str">
        <f t="shared" si="90"/>
        <v/>
      </c>
      <c r="AW81" s="97" t="str">
        <f t="shared" si="90"/>
        <v/>
      </c>
      <c r="AX81" s="97" t="str">
        <f t="shared" si="90"/>
        <v/>
      </c>
      <c r="AY81" s="97" t="str">
        <f t="shared" si="90"/>
        <v/>
      </c>
      <c r="AZ81" s="97" t="str">
        <f t="shared" si="90"/>
        <v/>
      </c>
      <c r="BA81" s="97" t="str">
        <f t="shared" si="90"/>
        <v/>
      </c>
      <c r="BB81" s="97" t="str">
        <f t="shared" si="90"/>
        <v/>
      </c>
      <c r="BC81" s="97" t="str">
        <f t="shared" si="90"/>
        <v/>
      </c>
      <c r="BD81" s="97" t="str">
        <f t="shared" si="90"/>
        <v/>
      </c>
      <c r="BE81" s="97" t="str">
        <f t="shared" si="90"/>
        <v/>
      </c>
      <c r="BF81" s="97" t="str">
        <f t="shared" si="90"/>
        <v/>
      </c>
      <c r="BG81" s="97" t="str">
        <f t="shared" si="90"/>
        <v/>
      </c>
      <c r="BH81" s="97" t="str">
        <f t="shared" si="90"/>
        <v/>
      </c>
      <c r="BI81" s="97" t="str">
        <f t="shared" si="90"/>
        <v/>
      </c>
      <c r="BJ81" s="97" t="str">
        <f t="shared" si="90"/>
        <v/>
      </c>
      <c r="BK81" s="97" t="str">
        <f t="shared" si="90"/>
        <v/>
      </c>
      <c r="BL81" s="97" t="str">
        <f t="shared" si="90"/>
        <v/>
      </c>
      <c r="BM81" s="97" t="str">
        <f t="shared" si="90"/>
        <v/>
      </c>
      <c r="BN81" s="97" t="str">
        <f t="shared" si="90"/>
        <v/>
      </c>
      <c r="BO81" s="97" t="str">
        <f t="shared" si="90"/>
        <v/>
      </c>
      <c r="BP81" s="97" t="str">
        <f t="shared" si="90"/>
        <v/>
      </c>
      <c r="BQ81" s="97" t="str">
        <f t="shared" si="90"/>
        <v/>
      </c>
      <c r="BR81" s="97" t="str">
        <f t="shared" si="90"/>
        <v/>
      </c>
      <c r="BS81" s="97" t="str">
        <f t="shared" si="90"/>
        <v/>
      </c>
      <c r="BT81" s="97" t="str">
        <f t="shared" si="90"/>
        <v/>
      </c>
      <c r="BU81" s="97" t="str">
        <f t="shared" si="90"/>
        <v/>
      </c>
      <c r="BV81" s="97" t="str">
        <f t="shared" si="90"/>
        <v/>
      </c>
      <c r="BW81" s="97" t="str">
        <f t="shared" si="90"/>
        <v/>
      </c>
      <c r="BX81" s="97" t="str">
        <f t="shared" si="90"/>
        <v/>
      </c>
      <c r="BY81" s="97" t="str">
        <f t="shared" si="90"/>
        <v/>
      </c>
      <c r="BZ81" s="97" t="str">
        <f t="shared" si="90"/>
        <v/>
      </c>
      <c r="CA81" s="97" t="str">
        <f t="shared" si="90"/>
        <v/>
      </c>
      <c r="CB81" s="97" t="str">
        <f t="shared" si="90"/>
        <v/>
      </c>
      <c r="CC81" s="97" t="str">
        <f t="shared" si="90"/>
        <v/>
      </c>
      <c r="CD81" s="97" t="str">
        <f t="shared" si="90"/>
        <v/>
      </c>
      <c r="CE81" s="97" t="str">
        <f t="shared" si="90"/>
        <v/>
      </c>
      <c r="CF81" s="97" t="str">
        <f t="shared" si="90"/>
        <v/>
      </c>
      <c r="CG81" s="97" t="str">
        <f t="shared" si="90"/>
        <v/>
      </c>
      <c r="CH81" s="97" t="str">
        <f t="shared" si="90"/>
        <v/>
      </c>
      <c r="CI81" s="97" t="str">
        <f t="shared" si="90"/>
        <v/>
      </c>
      <c r="CJ81" s="97" t="str">
        <f t="shared" si="90"/>
        <v/>
      </c>
      <c r="CK81" s="97" t="str">
        <f t="shared" si="90"/>
        <v/>
      </c>
      <c r="CL81" s="97" t="str">
        <f t="shared" si="90"/>
        <v/>
      </c>
      <c r="CM81" s="97" t="str">
        <f t="shared" si="90"/>
        <v/>
      </c>
      <c r="CN81" s="97" t="str">
        <f t="shared" si="90"/>
        <v/>
      </c>
      <c r="CO81" s="97" t="str">
        <f t="shared" si="90"/>
        <v/>
      </c>
      <c r="CP81" s="97" t="str">
        <f t="shared" si="90"/>
        <v/>
      </c>
      <c r="CQ81" s="97" t="str">
        <f t="shared" si="90"/>
        <v/>
      </c>
      <c r="CR81" s="97" t="str">
        <f t="shared" si="90"/>
        <v/>
      </c>
      <c r="CS81" s="97" t="str">
        <f t="shared" si="90"/>
        <v/>
      </c>
      <c r="CT81" s="97" t="str">
        <f t="shared" si="90"/>
        <v/>
      </c>
      <c r="CU81" s="97" t="str">
        <f t="shared" si="90"/>
        <v/>
      </c>
      <c r="CV81" s="97" t="str">
        <f t="shared" si="90"/>
        <v/>
      </c>
      <c r="CW81" s="97" t="str">
        <f t="shared" si="90"/>
        <v/>
      </c>
      <c r="CX81" s="97" t="str">
        <f t="shared" si="90"/>
        <v/>
      </c>
      <c r="CY81" s="97" t="str">
        <f t="shared" si="90"/>
        <v/>
      </c>
      <c r="CZ81" s="97" t="str">
        <f t="shared" si="90"/>
        <v/>
      </c>
      <c r="DA81" s="97" t="str">
        <f t="shared" si="90"/>
        <v/>
      </c>
      <c r="DB81" s="97" t="str">
        <f t="shared" si="90"/>
        <v/>
      </c>
      <c r="DC81" s="97" t="str">
        <f t="shared" si="90"/>
        <v/>
      </c>
      <c r="DD81" s="97" t="str">
        <f t="shared" si="90"/>
        <v/>
      </c>
      <c r="DE81" s="97" t="str">
        <f t="shared" si="90"/>
        <v/>
      </c>
      <c r="DF81" s="97" t="str">
        <f t="shared" si="90"/>
        <v/>
      </c>
      <c r="DG81" s="97" t="str">
        <f t="shared" si="90"/>
        <v/>
      </c>
      <c r="DH81" s="97" t="str">
        <f t="shared" si="90"/>
        <v/>
      </c>
      <c r="DI81" s="97" t="str">
        <f t="shared" si="90"/>
        <v/>
      </c>
      <c r="DJ81" s="97" t="str">
        <f t="shared" si="90"/>
        <v/>
      </c>
    </row>
    <row r="82" spans="1:114" ht="13.5" customHeight="1">
      <c r="A82" s="89">
        <f>Cálculadora!G82</f>
        <v>0</v>
      </c>
      <c r="B82" s="89" t="str">
        <f t="shared" si="2"/>
        <v/>
      </c>
      <c r="C82" s="90" t="str">
        <f t="shared" si="3"/>
        <v/>
      </c>
      <c r="D82" s="90" t="str">
        <f t="shared" si="4"/>
        <v/>
      </c>
      <c r="E82" s="90" t="str">
        <f t="shared" si="5"/>
        <v/>
      </c>
      <c r="F82" s="90" t="str">
        <f t="shared" si="6"/>
        <v/>
      </c>
      <c r="G82" s="98" t="str">
        <f t="shared" si="7"/>
        <v/>
      </c>
      <c r="H82" s="89">
        <f t="shared" si="8"/>
        <v>0</v>
      </c>
      <c r="I82" s="89">
        <f t="shared" si="9"/>
        <v>0</v>
      </c>
      <c r="J82" s="93" t="str">
        <f t="shared" si="10"/>
        <v/>
      </c>
      <c r="M82" s="96" t="b">
        <f t="shared" si="11"/>
        <v>0</v>
      </c>
      <c r="N82" s="97" t="e">
        <f t="shared" ref="N82:DJ82" si="91">IF(N$1&gt;$L$2,   "",   IF(N$1=$L$2,  1,  IF($L$2-N$1=$L$1-$M82, $L$3^($L$1-$M82), ($L$3*N83*O83/(N83+($L$3-1)*O83) ))))</f>
        <v>#DIV/0!</v>
      </c>
      <c r="O82" s="97" t="e">
        <f t="shared" si="91"/>
        <v>#DIV/0!</v>
      </c>
      <c r="P82" s="97" t="e">
        <f t="shared" si="91"/>
        <v>#DIV/0!</v>
      </c>
      <c r="Q82" s="97" t="e">
        <f t="shared" si="91"/>
        <v>#DIV/0!</v>
      </c>
      <c r="R82" s="97">
        <f t="shared" si="91"/>
        <v>1</v>
      </c>
      <c r="S82" s="97" t="str">
        <f t="shared" si="91"/>
        <v/>
      </c>
      <c r="T82" s="97" t="str">
        <f t="shared" si="91"/>
        <v/>
      </c>
      <c r="U82" s="97" t="str">
        <f t="shared" si="91"/>
        <v/>
      </c>
      <c r="V82" s="97" t="str">
        <f t="shared" si="91"/>
        <v/>
      </c>
      <c r="W82" s="97" t="str">
        <f t="shared" si="91"/>
        <v/>
      </c>
      <c r="X82" s="97" t="str">
        <f t="shared" si="91"/>
        <v/>
      </c>
      <c r="Y82" s="97" t="str">
        <f t="shared" si="91"/>
        <v/>
      </c>
      <c r="Z82" s="97" t="str">
        <f t="shared" si="91"/>
        <v/>
      </c>
      <c r="AA82" s="97" t="str">
        <f t="shared" si="91"/>
        <v/>
      </c>
      <c r="AB82" s="97" t="str">
        <f t="shared" si="91"/>
        <v/>
      </c>
      <c r="AC82" s="97" t="str">
        <f t="shared" si="91"/>
        <v/>
      </c>
      <c r="AD82" s="97" t="str">
        <f t="shared" si="91"/>
        <v/>
      </c>
      <c r="AE82" s="97" t="str">
        <f t="shared" si="91"/>
        <v/>
      </c>
      <c r="AF82" s="97" t="str">
        <f t="shared" si="91"/>
        <v/>
      </c>
      <c r="AG82" s="97" t="str">
        <f t="shared" si="91"/>
        <v/>
      </c>
      <c r="AH82" s="97" t="str">
        <f t="shared" si="91"/>
        <v/>
      </c>
      <c r="AI82" s="97" t="str">
        <f t="shared" si="91"/>
        <v/>
      </c>
      <c r="AJ82" s="97" t="str">
        <f t="shared" si="91"/>
        <v/>
      </c>
      <c r="AK82" s="97" t="str">
        <f t="shared" si="91"/>
        <v/>
      </c>
      <c r="AL82" s="97" t="str">
        <f t="shared" si="91"/>
        <v/>
      </c>
      <c r="AM82" s="97" t="str">
        <f t="shared" si="91"/>
        <v/>
      </c>
      <c r="AN82" s="97" t="str">
        <f t="shared" si="91"/>
        <v/>
      </c>
      <c r="AO82" s="97" t="str">
        <f t="shared" si="91"/>
        <v/>
      </c>
      <c r="AP82" s="97" t="str">
        <f t="shared" si="91"/>
        <v/>
      </c>
      <c r="AQ82" s="97" t="str">
        <f t="shared" si="91"/>
        <v/>
      </c>
      <c r="AR82" s="97" t="str">
        <f t="shared" si="91"/>
        <v/>
      </c>
      <c r="AS82" s="97" t="str">
        <f t="shared" si="91"/>
        <v/>
      </c>
      <c r="AT82" s="97" t="str">
        <f t="shared" si="91"/>
        <v/>
      </c>
      <c r="AU82" s="97" t="str">
        <f t="shared" si="91"/>
        <v/>
      </c>
      <c r="AV82" s="97" t="str">
        <f t="shared" si="91"/>
        <v/>
      </c>
      <c r="AW82" s="97" t="str">
        <f t="shared" si="91"/>
        <v/>
      </c>
      <c r="AX82" s="97" t="str">
        <f t="shared" si="91"/>
        <v/>
      </c>
      <c r="AY82" s="97" t="str">
        <f t="shared" si="91"/>
        <v/>
      </c>
      <c r="AZ82" s="97" t="str">
        <f t="shared" si="91"/>
        <v/>
      </c>
      <c r="BA82" s="97" t="str">
        <f t="shared" si="91"/>
        <v/>
      </c>
      <c r="BB82" s="97" t="str">
        <f t="shared" si="91"/>
        <v/>
      </c>
      <c r="BC82" s="97" t="str">
        <f t="shared" si="91"/>
        <v/>
      </c>
      <c r="BD82" s="97" t="str">
        <f t="shared" si="91"/>
        <v/>
      </c>
      <c r="BE82" s="97" t="str">
        <f t="shared" si="91"/>
        <v/>
      </c>
      <c r="BF82" s="97" t="str">
        <f t="shared" si="91"/>
        <v/>
      </c>
      <c r="BG82" s="97" t="str">
        <f t="shared" si="91"/>
        <v/>
      </c>
      <c r="BH82" s="97" t="str">
        <f t="shared" si="91"/>
        <v/>
      </c>
      <c r="BI82" s="97" t="str">
        <f t="shared" si="91"/>
        <v/>
      </c>
      <c r="BJ82" s="97" t="str">
        <f t="shared" si="91"/>
        <v/>
      </c>
      <c r="BK82" s="97" t="str">
        <f t="shared" si="91"/>
        <v/>
      </c>
      <c r="BL82" s="97" t="str">
        <f t="shared" si="91"/>
        <v/>
      </c>
      <c r="BM82" s="97" t="str">
        <f t="shared" si="91"/>
        <v/>
      </c>
      <c r="BN82" s="97" t="str">
        <f t="shared" si="91"/>
        <v/>
      </c>
      <c r="BO82" s="97" t="str">
        <f t="shared" si="91"/>
        <v/>
      </c>
      <c r="BP82" s="97" t="str">
        <f t="shared" si="91"/>
        <v/>
      </c>
      <c r="BQ82" s="97" t="str">
        <f t="shared" si="91"/>
        <v/>
      </c>
      <c r="BR82" s="97" t="str">
        <f t="shared" si="91"/>
        <v/>
      </c>
      <c r="BS82" s="97" t="str">
        <f t="shared" si="91"/>
        <v/>
      </c>
      <c r="BT82" s="97" t="str">
        <f t="shared" si="91"/>
        <v/>
      </c>
      <c r="BU82" s="97" t="str">
        <f t="shared" si="91"/>
        <v/>
      </c>
      <c r="BV82" s="97" t="str">
        <f t="shared" si="91"/>
        <v/>
      </c>
      <c r="BW82" s="97" t="str">
        <f t="shared" si="91"/>
        <v/>
      </c>
      <c r="BX82" s="97" t="str">
        <f t="shared" si="91"/>
        <v/>
      </c>
      <c r="BY82" s="97" t="str">
        <f t="shared" si="91"/>
        <v/>
      </c>
      <c r="BZ82" s="97" t="str">
        <f t="shared" si="91"/>
        <v/>
      </c>
      <c r="CA82" s="97" t="str">
        <f t="shared" si="91"/>
        <v/>
      </c>
      <c r="CB82" s="97" t="str">
        <f t="shared" si="91"/>
        <v/>
      </c>
      <c r="CC82" s="97" t="str">
        <f t="shared" si="91"/>
        <v/>
      </c>
      <c r="CD82" s="97" t="str">
        <f t="shared" si="91"/>
        <v/>
      </c>
      <c r="CE82" s="97" t="str">
        <f t="shared" si="91"/>
        <v/>
      </c>
      <c r="CF82" s="97" t="str">
        <f t="shared" si="91"/>
        <v/>
      </c>
      <c r="CG82" s="97" t="str">
        <f t="shared" si="91"/>
        <v/>
      </c>
      <c r="CH82" s="97" t="str">
        <f t="shared" si="91"/>
        <v/>
      </c>
      <c r="CI82" s="97" t="str">
        <f t="shared" si="91"/>
        <v/>
      </c>
      <c r="CJ82" s="97" t="str">
        <f t="shared" si="91"/>
        <v/>
      </c>
      <c r="CK82" s="97" t="str">
        <f t="shared" si="91"/>
        <v/>
      </c>
      <c r="CL82" s="97" t="str">
        <f t="shared" si="91"/>
        <v/>
      </c>
      <c r="CM82" s="97" t="str">
        <f t="shared" si="91"/>
        <v/>
      </c>
      <c r="CN82" s="97" t="str">
        <f t="shared" si="91"/>
        <v/>
      </c>
      <c r="CO82" s="97" t="str">
        <f t="shared" si="91"/>
        <v/>
      </c>
      <c r="CP82" s="97" t="str">
        <f t="shared" si="91"/>
        <v/>
      </c>
      <c r="CQ82" s="97" t="str">
        <f t="shared" si="91"/>
        <v/>
      </c>
      <c r="CR82" s="97" t="str">
        <f t="shared" si="91"/>
        <v/>
      </c>
      <c r="CS82" s="97" t="str">
        <f t="shared" si="91"/>
        <v/>
      </c>
      <c r="CT82" s="97" t="str">
        <f t="shared" si="91"/>
        <v/>
      </c>
      <c r="CU82" s="97" t="str">
        <f t="shared" si="91"/>
        <v/>
      </c>
      <c r="CV82" s="97" t="str">
        <f t="shared" si="91"/>
        <v/>
      </c>
      <c r="CW82" s="97" t="str">
        <f t="shared" si="91"/>
        <v/>
      </c>
      <c r="CX82" s="97" t="str">
        <f t="shared" si="91"/>
        <v/>
      </c>
      <c r="CY82" s="97" t="str">
        <f t="shared" si="91"/>
        <v/>
      </c>
      <c r="CZ82" s="97" t="str">
        <f t="shared" si="91"/>
        <v/>
      </c>
      <c r="DA82" s="97" t="str">
        <f t="shared" si="91"/>
        <v/>
      </c>
      <c r="DB82" s="97" t="str">
        <f t="shared" si="91"/>
        <v/>
      </c>
      <c r="DC82" s="97" t="str">
        <f t="shared" si="91"/>
        <v/>
      </c>
      <c r="DD82" s="97" t="str">
        <f t="shared" si="91"/>
        <v/>
      </c>
      <c r="DE82" s="97" t="str">
        <f t="shared" si="91"/>
        <v/>
      </c>
      <c r="DF82" s="97" t="str">
        <f t="shared" si="91"/>
        <v/>
      </c>
      <c r="DG82" s="97" t="str">
        <f t="shared" si="91"/>
        <v/>
      </c>
      <c r="DH82" s="97" t="str">
        <f t="shared" si="91"/>
        <v/>
      </c>
      <c r="DI82" s="97" t="str">
        <f t="shared" si="91"/>
        <v/>
      </c>
      <c r="DJ82" s="97" t="str">
        <f t="shared" si="91"/>
        <v/>
      </c>
    </row>
    <row r="83" spans="1:114" ht="13.5" customHeight="1">
      <c r="A83" s="89">
        <f>Cálculadora!G83</f>
        <v>0</v>
      </c>
      <c r="B83" s="89" t="str">
        <f t="shared" si="2"/>
        <v/>
      </c>
      <c r="C83" s="90" t="str">
        <f t="shared" si="3"/>
        <v/>
      </c>
      <c r="D83" s="90" t="str">
        <f t="shared" si="4"/>
        <v/>
      </c>
      <c r="E83" s="90" t="str">
        <f t="shared" si="5"/>
        <v/>
      </c>
      <c r="F83" s="90" t="str">
        <f t="shared" si="6"/>
        <v/>
      </c>
      <c r="G83" s="98" t="str">
        <f t="shared" si="7"/>
        <v/>
      </c>
      <c r="H83" s="89">
        <f t="shared" si="8"/>
        <v>0</v>
      </c>
      <c r="I83" s="89">
        <f t="shared" si="9"/>
        <v>0</v>
      </c>
      <c r="J83" s="93" t="str">
        <f t="shared" si="10"/>
        <v/>
      </c>
      <c r="M83" s="96" t="b">
        <f t="shared" si="11"/>
        <v>0</v>
      </c>
      <c r="N83" s="97" t="e">
        <f t="shared" ref="N83:DJ83" si="92">IF(N$1&gt;$L$2,   "",   IF(N$1=$L$2,  1,  IF($L$2-N$1=$L$1-$M83, $L$3^($L$1-$M83), ($L$3*N84*O84/(N84+($L$3-1)*O84) ))))</f>
        <v>#DIV/0!</v>
      </c>
      <c r="O83" s="97" t="e">
        <f t="shared" si="92"/>
        <v>#DIV/0!</v>
      </c>
      <c r="P83" s="97" t="e">
        <f t="shared" si="92"/>
        <v>#DIV/0!</v>
      </c>
      <c r="Q83" s="97" t="e">
        <f t="shared" si="92"/>
        <v>#DIV/0!</v>
      </c>
      <c r="R83" s="97">
        <f t="shared" si="92"/>
        <v>1</v>
      </c>
      <c r="S83" s="97" t="str">
        <f t="shared" si="92"/>
        <v/>
      </c>
      <c r="T83" s="97" t="str">
        <f t="shared" si="92"/>
        <v/>
      </c>
      <c r="U83" s="97" t="str">
        <f t="shared" si="92"/>
        <v/>
      </c>
      <c r="V83" s="97" t="str">
        <f t="shared" si="92"/>
        <v/>
      </c>
      <c r="W83" s="97" t="str">
        <f t="shared" si="92"/>
        <v/>
      </c>
      <c r="X83" s="97" t="str">
        <f t="shared" si="92"/>
        <v/>
      </c>
      <c r="Y83" s="97" t="str">
        <f t="shared" si="92"/>
        <v/>
      </c>
      <c r="Z83" s="97" t="str">
        <f t="shared" si="92"/>
        <v/>
      </c>
      <c r="AA83" s="97" t="str">
        <f t="shared" si="92"/>
        <v/>
      </c>
      <c r="AB83" s="97" t="str">
        <f t="shared" si="92"/>
        <v/>
      </c>
      <c r="AC83" s="97" t="str">
        <f t="shared" si="92"/>
        <v/>
      </c>
      <c r="AD83" s="97" t="str">
        <f t="shared" si="92"/>
        <v/>
      </c>
      <c r="AE83" s="97" t="str">
        <f t="shared" si="92"/>
        <v/>
      </c>
      <c r="AF83" s="97" t="str">
        <f t="shared" si="92"/>
        <v/>
      </c>
      <c r="AG83" s="97" t="str">
        <f t="shared" si="92"/>
        <v/>
      </c>
      <c r="AH83" s="97" t="str">
        <f t="shared" si="92"/>
        <v/>
      </c>
      <c r="AI83" s="97" t="str">
        <f t="shared" si="92"/>
        <v/>
      </c>
      <c r="AJ83" s="97" t="str">
        <f t="shared" si="92"/>
        <v/>
      </c>
      <c r="AK83" s="97" t="str">
        <f t="shared" si="92"/>
        <v/>
      </c>
      <c r="AL83" s="97" t="str">
        <f t="shared" si="92"/>
        <v/>
      </c>
      <c r="AM83" s="97" t="str">
        <f t="shared" si="92"/>
        <v/>
      </c>
      <c r="AN83" s="97" t="str">
        <f t="shared" si="92"/>
        <v/>
      </c>
      <c r="AO83" s="97" t="str">
        <f t="shared" si="92"/>
        <v/>
      </c>
      <c r="AP83" s="97" t="str">
        <f t="shared" si="92"/>
        <v/>
      </c>
      <c r="AQ83" s="97" t="str">
        <f t="shared" si="92"/>
        <v/>
      </c>
      <c r="AR83" s="97" t="str">
        <f t="shared" si="92"/>
        <v/>
      </c>
      <c r="AS83" s="97" t="str">
        <f t="shared" si="92"/>
        <v/>
      </c>
      <c r="AT83" s="97" t="str">
        <f t="shared" si="92"/>
        <v/>
      </c>
      <c r="AU83" s="97" t="str">
        <f t="shared" si="92"/>
        <v/>
      </c>
      <c r="AV83" s="97" t="str">
        <f t="shared" si="92"/>
        <v/>
      </c>
      <c r="AW83" s="97" t="str">
        <f t="shared" si="92"/>
        <v/>
      </c>
      <c r="AX83" s="97" t="str">
        <f t="shared" si="92"/>
        <v/>
      </c>
      <c r="AY83" s="97" t="str">
        <f t="shared" si="92"/>
        <v/>
      </c>
      <c r="AZ83" s="97" t="str">
        <f t="shared" si="92"/>
        <v/>
      </c>
      <c r="BA83" s="97" t="str">
        <f t="shared" si="92"/>
        <v/>
      </c>
      <c r="BB83" s="97" t="str">
        <f t="shared" si="92"/>
        <v/>
      </c>
      <c r="BC83" s="97" t="str">
        <f t="shared" si="92"/>
        <v/>
      </c>
      <c r="BD83" s="97" t="str">
        <f t="shared" si="92"/>
        <v/>
      </c>
      <c r="BE83" s="97" t="str">
        <f t="shared" si="92"/>
        <v/>
      </c>
      <c r="BF83" s="97" t="str">
        <f t="shared" si="92"/>
        <v/>
      </c>
      <c r="BG83" s="97" t="str">
        <f t="shared" si="92"/>
        <v/>
      </c>
      <c r="BH83" s="97" t="str">
        <f t="shared" si="92"/>
        <v/>
      </c>
      <c r="BI83" s="97" t="str">
        <f t="shared" si="92"/>
        <v/>
      </c>
      <c r="BJ83" s="97" t="str">
        <f t="shared" si="92"/>
        <v/>
      </c>
      <c r="BK83" s="97" t="str">
        <f t="shared" si="92"/>
        <v/>
      </c>
      <c r="BL83" s="97" t="str">
        <f t="shared" si="92"/>
        <v/>
      </c>
      <c r="BM83" s="97" t="str">
        <f t="shared" si="92"/>
        <v/>
      </c>
      <c r="BN83" s="97" t="str">
        <f t="shared" si="92"/>
        <v/>
      </c>
      <c r="BO83" s="97" t="str">
        <f t="shared" si="92"/>
        <v/>
      </c>
      <c r="BP83" s="97" t="str">
        <f t="shared" si="92"/>
        <v/>
      </c>
      <c r="BQ83" s="97" t="str">
        <f t="shared" si="92"/>
        <v/>
      </c>
      <c r="BR83" s="97" t="str">
        <f t="shared" si="92"/>
        <v/>
      </c>
      <c r="BS83" s="97" t="str">
        <f t="shared" si="92"/>
        <v/>
      </c>
      <c r="BT83" s="97" t="str">
        <f t="shared" si="92"/>
        <v/>
      </c>
      <c r="BU83" s="97" t="str">
        <f t="shared" si="92"/>
        <v/>
      </c>
      <c r="BV83" s="97" t="str">
        <f t="shared" si="92"/>
        <v/>
      </c>
      <c r="BW83" s="97" t="str">
        <f t="shared" si="92"/>
        <v/>
      </c>
      <c r="BX83" s="97" t="str">
        <f t="shared" si="92"/>
        <v/>
      </c>
      <c r="BY83" s="97" t="str">
        <f t="shared" si="92"/>
        <v/>
      </c>
      <c r="BZ83" s="97" t="str">
        <f t="shared" si="92"/>
        <v/>
      </c>
      <c r="CA83" s="97" t="str">
        <f t="shared" si="92"/>
        <v/>
      </c>
      <c r="CB83" s="97" t="str">
        <f t="shared" si="92"/>
        <v/>
      </c>
      <c r="CC83" s="97" t="str">
        <f t="shared" si="92"/>
        <v/>
      </c>
      <c r="CD83" s="97" t="str">
        <f t="shared" si="92"/>
        <v/>
      </c>
      <c r="CE83" s="97" t="str">
        <f t="shared" si="92"/>
        <v/>
      </c>
      <c r="CF83" s="97" t="str">
        <f t="shared" si="92"/>
        <v/>
      </c>
      <c r="CG83" s="97" t="str">
        <f t="shared" si="92"/>
        <v/>
      </c>
      <c r="CH83" s="97" t="str">
        <f t="shared" si="92"/>
        <v/>
      </c>
      <c r="CI83" s="97" t="str">
        <f t="shared" si="92"/>
        <v/>
      </c>
      <c r="CJ83" s="97" t="str">
        <f t="shared" si="92"/>
        <v/>
      </c>
      <c r="CK83" s="97" t="str">
        <f t="shared" si="92"/>
        <v/>
      </c>
      <c r="CL83" s="97" t="str">
        <f t="shared" si="92"/>
        <v/>
      </c>
      <c r="CM83" s="97" t="str">
        <f t="shared" si="92"/>
        <v/>
      </c>
      <c r="CN83" s="97" t="str">
        <f t="shared" si="92"/>
        <v/>
      </c>
      <c r="CO83" s="97" t="str">
        <f t="shared" si="92"/>
        <v/>
      </c>
      <c r="CP83" s="97" t="str">
        <f t="shared" si="92"/>
        <v/>
      </c>
      <c r="CQ83" s="97" t="str">
        <f t="shared" si="92"/>
        <v/>
      </c>
      <c r="CR83" s="97" t="str">
        <f t="shared" si="92"/>
        <v/>
      </c>
      <c r="CS83" s="97" t="str">
        <f t="shared" si="92"/>
        <v/>
      </c>
      <c r="CT83" s="97" t="str">
        <f t="shared" si="92"/>
        <v/>
      </c>
      <c r="CU83" s="97" t="str">
        <f t="shared" si="92"/>
        <v/>
      </c>
      <c r="CV83" s="97" t="str">
        <f t="shared" si="92"/>
        <v/>
      </c>
      <c r="CW83" s="97" t="str">
        <f t="shared" si="92"/>
        <v/>
      </c>
      <c r="CX83" s="97" t="str">
        <f t="shared" si="92"/>
        <v/>
      </c>
      <c r="CY83" s="97" t="str">
        <f t="shared" si="92"/>
        <v/>
      </c>
      <c r="CZ83" s="97" t="str">
        <f t="shared" si="92"/>
        <v/>
      </c>
      <c r="DA83" s="97" t="str">
        <f t="shared" si="92"/>
        <v/>
      </c>
      <c r="DB83" s="97" t="str">
        <f t="shared" si="92"/>
        <v/>
      </c>
      <c r="DC83" s="97" t="str">
        <f t="shared" si="92"/>
        <v/>
      </c>
      <c r="DD83" s="97" t="str">
        <f t="shared" si="92"/>
        <v/>
      </c>
      <c r="DE83" s="97" t="str">
        <f t="shared" si="92"/>
        <v/>
      </c>
      <c r="DF83" s="97" t="str">
        <f t="shared" si="92"/>
        <v/>
      </c>
      <c r="DG83" s="97" t="str">
        <f t="shared" si="92"/>
        <v/>
      </c>
      <c r="DH83" s="97" t="str">
        <f t="shared" si="92"/>
        <v/>
      </c>
      <c r="DI83" s="97" t="str">
        <f t="shared" si="92"/>
        <v/>
      </c>
      <c r="DJ83" s="97" t="str">
        <f t="shared" si="92"/>
        <v/>
      </c>
    </row>
    <row r="84" spans="1:114" ht="13.5" customHeight="1">
      <c r="A84" s="89">
        <f>Cálculadora!G84</f>
        <v>0</v>
      </c>
      <c r="B84" s="89" t="str">
        <f t="shared" si="2"/>
        <v/>
      </c>
      <c r="C84" s="90" t="str">
        <f t="shared" si="3"/>
        <v/>
      </c>
      <c r="D84" s="90" t="str">
        <f t="shared" si="4"/>
        <v/>
      </c>
      <c r="E84" s="90" t="str">
        <f t="shared" si="5"/>
        <v/>
      </c>
      <c r="F84" s="90" t="str">
        <f t="shared" si="6"/>
        <v/>
      </c>
      <c r="G84" s="98" t="str">
        <f t="shared" si="7"/>
        <v/>
      </c>
      <c r="H84" s="89">
        <f t="shared" si="8"/>
        <v>0</v>
      </c>
      <c r="I84" s="89">
        <f t="shared" si="9"/>
        <v>0</v>
      </c>
      <c r="J84" s="93" t="str">
        <f t="shared" si="10"/>
        <v/>
      </c>
      <c r="M84" s="96" t="b">
        <f t="shared" si="11"/>
        <v>0</v>
      </c>
      <c r="N84" s="97" t="e">
        <f t="shared" ref="N84:DJ84" si="93">IF(N$1&gt;$L$2,   "",   IF(N$1=$L$2,  1,  IF($L$2-N$1=$L$1-$M84, $L$3^($L$1-$M84), ($L$3*N85*O85/(N85+($L$3-1)*O85) ))))</f>
        <v>#DIV/0!</v>
      </c>
      <c r="O84" s="97" t="e">
        <f t="shared" si="93"/>
        <v>#DIV/0!</v>
      </c>
      <c r="P84" s="97" t="e">
        <f t="shared" si="93"/>
        <v>#DIV/0!</v>
      </c>
      <c r="Q84" s="97" t="e">
        <f t="shared" si="93"/>
        <v>#DIV/0!</v>
      </c>
      <c r="R84" s="97">
        <f t="shared" si="93"/>
        <v>1</v>
      </c>
      <c r="S84" s="97" t="str">
        <f t="shared" si="93"/>
        <v/>
      </c>
      <c r="T84" s="97" t="str">
        <f t="shared" si="93"/>
        <v/>
      </c>
      <c r="U84" s="97" t="str">
        <f t="shared" si="93"/>
        <v/>
      </c>
      <c r="V84" s="97" t="str">
        <f t="shared" si="93"/>
        <v/>
      </c>
      <c r="W84" s="97" t="str">
        <f t="shared" si="93"/>
        <v/>
      </c>
      <c r="X84" s="97" t="str">
        <f t="shared" si="93"/>
        <v/>
      </c>
      <c r="Y84" s="97" t="str">
        <f t="shared" si="93"/>
        <v/>
      </c>
      <c r="Z84" s="97" t="str">
        <f t="shared" si="93"/>
        <v/>
      </c>
      <c r="AA84" s="97" t="str">
        <f t="shared" si="93"/>
        <v/>
      </c>
      <c r="AB84" s="97" t="str">
        <f t="shared" si="93"/>
        <v/>
      </c>
      <c r="AC84" s="97" t="str">
        <f t="shared" si="93"/>
        <v/>
      </c>
      <c r="AD84" s="97" t="str">
        <f t="shared" si="93"/>
        <v/>
      </c>
      <c r="AE84" s="97" t="str">
        <f t="shared" si="93"/>
        <v/>
      </c>
      <c r="AF84" s="97" t="str">
        <f t="shared" si="93"/>
        <v/>
      </c>
      <c r="AG84" s="97" t="str">
        <f t="shared" si="93"/>
        <v/>
      </c>
      <c r="AH84" s="97" t="str">
        <f t="shared" si="93"/>
        <v/>
      </c>
      <c r="AI84" s="97" t="str">
        <f t="shared" si="93"/>
        <v/>
      </c>
      <c r="AJ84" s="97" t="str">
        <f t="shared" si="93"/>
        <v/>
      </c>
      <c r="AK84" s="97" t="str">
        <f t="shared" si="93"/>
        <v/>
      </c>
      <c r="AL84" s="97" t="str">
        <f t="shared" si="93"/>
        <v/>
      </c>
      <c r="AM84" s="97" t="str">
        <f t="shared" si="93"/>
        <v/>
      </c>
      <c r="AN84" s="97" t="str">
        <f t="shared" si="93"/>
        <v/>
      </c>
      <c r="AO84" s="97" t="str">
        <f t="shared" si="93"/>
        <v/>
      </c>
      <c r="AP84" s="97" t="str">
        <f t="shared" si="93"/>
        <v/>
      </c>
      <c r="AQ84" s="97" t="str">
        <f t="shared" si="93"/>
        <v/>
      </c>
      <c r="AR84" s="97" t="str">
        <f t="shared" si="93"/>
        <v/>
      </c>
      <c r="AS84" s="97" t="str">
        <f t="shared" si="93"/>
        <v/>
      </c>
      <c r="AT84" s="97" t="str">
        <f t="shared" si="93"/>
        <v/>
      </c>
      <c r="AU84" s="97" t="str">
        <f t="shared" si="93"/>
        <v/>
      </c>
      <c r="AV84" s="97" t="str">
        <f t="shared" si="93"/>
        <v/>
      </c>
      <c r="AW84" s="97" t="str">
        <f t="shared" si="93"/>
        <v/>
      </c>
      <c r="AX84" s="97" t="str">
        <f t="shared" si="93"/>
        <v/>
      </c>
      <c r="AY84" s="97" t="str">
        <f t="shared" si="93"/>
        <v/>
      </c>
      <c r="AZ84" s="97" t="str">
        <f t="shared" si="93"/>
        <v/>
      </c>
      <c r="BA84" s="97" t="str">
        <f t="shared" si="93"/>
        <v/>
      </c>
      <c r="BB84" s="97" t="str">
        <f t="shared" si="93"/>
        <v/>
      </c>
      <c r="BC84" s="97" t="str">
        <f t="shared" si="93"/>
        <v/>
      </c>
      <c r="BD84" s="97" t="str">
        <f t="shared" si="93"/>
        <v/>
      </c>
      <c r="BE84" s="97" t="str">
        <f t="shared" si="93"/>
        <v/>
      </c>
      <c r="BF84" s="97" t="str">
        <f t="shared" si="93"/>
        <v/>
      </c>
      <c r="BG84" s="97" t="str">
        <f t="shared" si="93"/>
        <v/>
      </c>
      <c r="BH84" s="97" t="str">
        <f t="shared" si="93"/>
        <v/>
      </c>
      <c r="BI84" s="97" t="str">
        <f t="shared" si="93"/>
        <v/>
      </c>
      <c r="BJ84" s="97" t="str">
        <f t="shared" si="93"/>
        <v/>
      </c>
      <c r="BK84" s="97" t="str">
        <f t="shared" si="93"/>
        <v/>
      </c>
      <c r="BL84" s="97" t="str">
        <f t="shared" si="93"/>
        <v/>
      </c>
      <c r="BM84" s="97" t="str">
        <f t="shared" si="93"/>
        <v/>
      </c>
      <c r="BN84" s="97" t="str">
        <f t="shared" si="93"/>
        <v/>
      </c>
      <c r="BO84" s="97" t="str">
        <f t="shared" si="93"/>
        <v/>
      </c>
      <c r="BP84" s="97" t="str">
        <f t="shared" si="93"/>
        <v/>
      </c>
      <c r="BQ84" s="97" t="str">
        <f t="shared" si="93"/>
        <v/>
      </c>
      <c r="BR84" s="97" t="str">
        <f t="shared" si="93"/>
        <v/>
      </c>
      <c r="BS84" s="97" t="str">
        <f t="shared" si="93"/>
        <v/>
      </c>
      <c r="BT84" s="97" t="str">
        <f t="shared" si="93"/>
        <v/>
      </c>
      <c r="BU84" s="97" t="str">
        <f t="shared" si="93"/>
        <v/>
      </c>
      <c r="BV84" s="97" t="str">
        <f t="shared" si="93"/>
        <v/>
      </c>
      <c r="BW84" s="97" t="str">
        <f t="shared" si="93"/>
        <v/>
      </c>
      <c r="BX84" s="97" t="str">
        <f t="shared" si="93"/>
        <v/>
      </c>
      <c r="BY84" s="97" t="str">
        <f t="shared" si="93"/>
        <v/>
      </c>
      <c r="BZ84" s="97" t="str">
        <f t="shared" si="93"/>
        <v/>
      </c>
      <c r="CA84" s="97" t="str">
        <f t="shared" si="93"/>
        <v/>
      </c>
      <c r="CB84" s="97" t="str">
        <f t="shared" si="93"/>
        <v/>
      </c>
      <c r="CC84" s="97" t="str">
        <f t="shared" si="93"/>
        <v/>
      </c>
      <c r="CD84" s="97" t="str">
        <f t="shared" si="93"/>
        <v/>
      </c>
      <c r="CE84" s="97" t="str">
        <f t="shared" si="93"/>
        <v/>
      </c>
      <c r="CF84" s="97" t="str">
        <f t="shared" si="93"/>
        <v/>
      </c>
      <c r="CG84" s="97" t="str">
        <f t="shared" si="93"/>
        <v/>
      </c>
      <c r="CH84" s="97" t="str">
        <f t="shared" si="93"/>
        <v/>
      </c>
      <c r="CI84" s="97" t="str">
        <f t="shared" si="93"/>
        <v/>
      </c>
      <c r="CJ84" s="97" t="str">
        <f t="shared" si="93"/>
        <v/>
      </c>
      <c r="CK84" s="97" t="str">
        <f t="shared" si="93"/>
        <v/>
      </c>
      <c r="CL84" s="97" t="str">
        <f t="shared" si="93"/>
        <v/>
      </c>
      <c r="CM84" s="97" t="str">
        <f t="shared" si="93"/>
        <v/>
      </c>
      <c r="CN84" s="97" t="str">
        <f t="shared" si="93"/>
        <v/>
      </c>
      <c r="CO84" s="97" t="str">
        <f t="shared" si="93"/>
        <v/>
      </c>
      <c r="CP84" s="97" t="str">
        <f t="shared" si="93"/>
        <v/>
      </c>
      <c r="CQ84" s="97" t="str">
        <f t="shared" si="93"/>
        <v/>
      </c>
      <c r="CR84" s="97" t="str">
        <f t="shared" si="93"/>
        <v/>
      </c>
      <c r="CS84" s="97" t="str">
        <f t="shared" si="93"/>
        <v/>
      </c>
      <c r="CT84" s="97" t="str">
        <f t="shared" si="93"/>
        <v/>
      </c>
      <c r="CU84" s="97" t="str">
        <f t="shared" si="93"/>
        <v/>
      </c>
      <c r="CV84" s="97" t="str">
        <f t="shared" si="93"/>
        <v/>
      </c>
      <c r="CW84" s="97" t="str">
        <f t="shared" si="93"/>
        <v/>
      </c>
      <c r="CX84" s="97" t="str">
        <f t="shared" si="93"/>
        <v/>
      </c>
      <c r="CY84" s="97" t="str">
        <f t="shared" si="93"/>
        <v/>
      </c>
      <c r="CZ84" s="97" t="str">
        <f t="shared" si="93"/>
        <v/>
      </c>
      <c r="DA84" s="97" t="str">
        <f t="shared" si="93"/>
        <v/>
      </c>
      <c r="DB84" s="97" t="str">
        <f t="shared" si="93"/>
        <v/>
      </c>
      <c r="DC84" s="97" t="str">
        <f t="shared" si="93"/>
        <v/>
      </c>
      <c r="DD84" s="97" t="str">
        <f t="shared" si="93"/>
        <v/>
      </c>
      <c r="DE84" s="97" t="str">
        <f t="shared" si="93"/>
        <v/>
      </c>
      <c r="DF84" s="97" t="str">
        <f t="shared" si="93"/>
        <v/>
      </c>
      <c r="DG84" s="97" t="str">
        <f t="shared" si="93"/>
        <v/>
      </c>
      <c r="DH84" s="97" t="str">
        <f t="shared" si="93"/>
        <v/>
      </c>
      <c r="DI84" s="97" t="str">
        <f t="shared" si="93"/>
        <v/>
      </c>
      <c r="DJ84" s="97" t="str">
        <f t="shared" si="93"/>
        <v/>
      </c>
    </row>
    <row r="85" spans="1:114" ht="13.5" customHeight="1">
      <c r="A85" s="89">
        <f>Cálculadora!G85</f>
        <v>0</v>
      </c>
      <c r="B85" s="89" t="str">
        <f t="shared" si="2"/>
        <v/>
      </c>
      <c r="C85" s="90" t="str">
        <f t="shared" si="3"/>
        <v/>
      </c>
      <c r="D85" s="90" t="str">
        <f t="shared" si="4"/>
        <v/>
      </c>
      <c r="E85" s="90" t="str">
        <f t="shared" si="5"/>
        <v/>
      </c>
      <c r="F85" s="90" t="str">
        <f t="shared" si="6"/>
        <v/>
      </c>
      <c r="G85" s="98" t="str">
        <f t="shared" si="7"/>
        <v/>
      </c>
      <c r="H85" s="89">
        <f t="shared" si="8"/>
        <v>0</v>
      </c>
      <c r="I85" s="89">
        <f t="shared" si="9"/>
        <v>0</v>
      </c>
      <c r="J85" s="93" t="str">
        <f t="shared" si="10"/>
        <v/>
      </c>
      <c r="M85" s="96" t="b">
        <f t="shared" si="11"/>
        <v>0</v>
      </c>
      <c r="N85" s="97" t="e">
        <f t="shared" ref="N85:DJ85" si="94">IF(N$1&gt;$L$2,   "",   IF(N$1=$L$2,  1,  IF($L$2-N$1=$L$1-$M85, $L$3^($L$1-$M85), ($L$3*N86*O86/(N86+($L$3-1)*O86) ))))</f>
        <v>#DIV/0!</v>
      </c>
      <c r="O85" s="97" t="e">
        <f t="shared" si="94"/>
        <v>#DIV/0!</v>
      </c>
      <c r="P85" s="97" t="e">
        <f t="shared" si="94"/>
        <v>#DIV/0!</v>
      </c>
      <c r="Q85" s="97" t="e">
        <f t="shared" si="94"/>
        <v>#DIV/0!</v>
      </c>
      <c r="R85" s="97">
        <f t="shared" si="94"/>
        <v>1</v>
      </c>
      <c r="S85" s="97" t="str">
        <f t="shared" si="94"/>
        <v/>
      </c>
      <c r="T85" s="97" t="str">
        <f t="shared" si="94"/>
        <v/>
      </c>
      <c r="U85" s="97" t="str">
        <f t="shared" si="94"/>
        <v/>
      </c>
      <c r="V85" s="97" t="str">
        <f t="shared" si="94"/>
        <v/>
      </c>
      <c r="W85" s="97" t="str">
        <f t="shared" si="94"/>
        <v/>
      </c>
      <c r="X85" s="97" t="str">
        <f t="shared" si="94"/>
        <v/>
      </c>
      <c r="Y85" s="97" t="str">
        <f t="shared" si="94"/>
        <v/>
      </c>
      <c r="Z85" s="97" t="str">
        <f t="shared" si="94"/>
        <v/>
      </c>
      <c r="AA85" s="97" t="str">
        <f t="shared" si="94"/>
        <v/>
      </c>
      <c r="AB85" s="97" t="str">
        <f t="shared" si="94"/>
        <v/>
      </c>
      <c r="AC85" s="97" t="str">
        <f t="shared" si="94"/>
        <v/>
      </c>
      <c r="AD85" s="97" t="str">
        <f t="shared" si="94"/>
        <v/>
      </c>
      <c r="AE85" s="97" t="str">
        <f t="shared" si="94"/>
        <v/>
      </c>
      <c r="AF85" s="97" t="str">
        <f t="shared" si="94"/>
        <v/>
      </c>
      <c r="AG85" s="97" t="str">
        <f t="shared" si="94"/>
        <v/>
      </c>
      <c r="AH85" s="97" t="str">
        <f t="shared" si="94"/>
        <v/>
      </c>
      <c r="AI85" s="97" t="str">
        <f t="shared" si="94"/>
        <v/>
      </c>
      <c r="AJ85" s="97" t="str">
        <f t="shared" si="94"/>
        <v/>
      </c>
      <c r="AK85" s="97" t="str">
        <f t="shared" si="94"/>
        <v/>
      </c>
      <c r="AL85" s="97" t="str">
        <f t="shared" si="94"/>
        <v/>
      </c>
      <c r="AM85" s="97" t="str">
        <f t="shared" si="94"/>
        <v/>
      </c>
      <c r="AN85" s="97" t="str">
        <f t="shared" si="94"/>
        <v/>
      </c>
      <c r="AO85" s="97" t="str">
        <f t="shared" si="94"/>
        <v/>
      </c>
      <c r="AP85" s="97" t="str">
        <f t="shared" si="94"/>
        <v/>
      </c>
      <c r="AQ85" s="97" t="str">
        <f t="shared" si="94"/>
        <v/>
      </c>
      <c r="AR85" s="97" t="str">
        <f t="shared" si="94"/>
        <v/>
      </c>
      <c r="AS85" s="97" t="str">
        <f t="shared" si="94"/>
        <v/>
      </c>
      <c r="AT85" s="97" t="str">
        <f t="shared" si="94"/>
        <v/>
      </c>
      <c r="AU85" s="97" t="str">
        <f t="shared" si="94"/>
        <v/>
      </c>
      <c r="AV85" s="97" t="str">
        <f t="shared" si="94"/>
        <v/>
      </c>
      <c r="AW85" s="97" t="str">
        <f t="shared" si="94"/>
        <v/>
      </c>
      <c r="AX85" s="97" t="str">
        <f t="shared" si="94"/>
        <v/>
      </c>
      <c r="AY85" s="97" t="str">
        <f t="shared" si="94"/>
        <v/>
      </c>
      <c r="AZ85" s="97" t="str">
        <f t="shared" si="94"/>
        <v/>
      </c>
      <c r="BA85" s="97" t="str">
        <f t="shared" si="94"/>
        <v/>
      </c>
      <c r="BB85" s="97" t="str">
        <f t="shared" si="94"/>
        <v/>
      </c>
      <c r="BC85" s="97" t="str">
        <f t="shared" si="94"/>
        <v/>
      </c>
      <c r="BD85" s="97" t="str">
        <f t="shared" si="94"/>
        <v/>
      </c>
      <c r="BE85" s="97" t="str">
        <f t="shared" si="94"/>
        <v/>
      </c>
      <c r="BF85" s="97" t="str">
        <f t="shared" si="94"/>
        <v/>
      </c>
      <c r="BG85" s="97" t="str">
        <f t="shared" si="94"/>
        <v/>
      </c>
      <c r="BH85" s="97" t="str">
        <f t="shared" si="94"/>
        <v/>
      </c>
      <c r="BI85" s="97" t="str">
        <f t="shared" si="94"/>
        <v/>
      </c>
      <c r="BJ85" s="97" t="str">
        <f t="shared" si="94"/>
        <v/>
      </c>
      <c r="BK85" s="97" t="str">
        <f t="shared" si="94"/>
        <v/>
      </c>
      <c r="BL85" s="97" t="str">
        <f t="shared" si="94"/>
        <v/>
      </c>
      <c r="BM85" s="97" t="str">
        <f t="shared" si="94"/>
        <v/>
      </c>
      <c r="BN85" s="97" t="str">
        <f t="shared" si="94"/>
        <v/>
      </c>
      <c r="BO85" s="97" t="str">
        <f t="shared" si="94"/>
        <v/>
      </c>
      <c r="BP85" s="97" t="str">
        <f t="shared" si="94"/>
        <v/>
      </c>
      <c r="BQ85" s="97" t="str">
        <f t="shared" si="94"/>
        <v/>
      </c>
      <c r="BR85" s="97" t="str">
        <f t="shared" si="94"/>
        <v/>
      </c>
      <c r="BS85" s="97" t="str">
        <f t="shared" si="94"/>
        <v/>
      </c>
      <c r="BT85" s="97" t="str">
        <f t="shared" si="94"/>
        <v/>
      </c>
      <c r="BU85" s="97" t="str">
        <f t="shared" si="94"/>
        <v/>
      </c>
      <c r="BV85" s="97" t="str">
        <f t="shared" si="94"/>
        <v/>
      </c>
      <c r="BW85" s="97" t="str">
        <f t="shared" si="94"/>
        <v/>
      </c>
      <c r="BX85" s="97" t="str">
        <f t="shared" si="94"/>
        <v/>
      </c>
      <c r="BY85" s="97" t="str">
        <f t="shared" si="94"/>
        <v/>
      </c>
      <c r="BZ85" s="97" t="str">
        <f t="shared" si="94"/>
        <v/>
      </c>
      <c r="CA85" s="97" t="str">
        <f t="shared" si="94"/>
        <v/>
      </c>
      <c r="CB85" s="97" t="str">
        <f t="shared" si="94"/>
        <v/>
      </c>
      <c r="CC85" s="97" t="str">
        <f t="shared" si="94"/>
        <v/>
      </c>
      <c r="CD85" s="97" t="str">
        <f t="shared" si="94"/>
        <v/>
      </c>
      <c r="CE85" s="97" t="str">
        <f t="shared" si="94"/>
        <v/>
      </c>
      <c r="CF85" s="97" t="str">
        <f t="shared" si="94"/>
        <v/>
      </c>
      <c r="CG85" s="97" t="str">
        <f t="shared" si="94"/>
        <v/>
      </c>
      <c r="CH85" s="97" t="str">
        <f t="shared" si="94"/>
        <v/>
      </c>
      <c r="CI85" s="97" t="str">
        <f t="shared" si="94"/>
        <v/>
      </c>
      <c r="CJ85" s="97" t="str">
        <f t="shared" si="94"/>
        <v/>
      </c>
      <c r="CK85" s="97" t="str">
        <f t="shared" si="94"/>
        <v/>
      </c>
      <c r="CL85" s="97" t="str">
        <f t="shared" si="94"/>
        <v/>
      </c>
      <c r="CM85" s="97" t="str">
        <f t="shared" si="94"/>
        <v/>
      </c>
      <c r="CN85" s="97" t="str">
        <f t="shared" si="94"/>
        <v/>
      </c>
      <c r="CO85" s="97" t="str">
        <f t="shared" si="94"/>
        <v/>
      </c>
      <c r="CP85" s="97" t="str">
        <f t="shared" si="94"/>
        <v/>
      </c>
      <c r="CQ85" s="97" t="str">
        <f t="shared" si="94"/>
        <v/>
      </c>
      <c r="CR85" s="97" t="str">
        <f t="shared" si="94"/>
        <v/>
      </c>
      <c r="CS85" s="97" t="str">
        <f t="shared" si="94"/>
        <v/>
      </c>
      <c r="CT85" s="97" t="str">
        <f t="shared" si="94"/>
        <v/>
      </c>
      <c r="CU85" s="97" t="str">
        <f t="shared" si="94"/>
        <v/>
      </c>
      <c r="CV85" s="97" t="str">
        <f t="shared" si="94"/>
        <v/>
      </c>
      <c r="CW85" s="97" t="str">
        <f t="shared" si="94"/>
        <v/>
      </c>
      <c r="CX85" s="97" t="str">
        <f t="shared" si="94"/>
        <v/>
      </c>
      <c r="CY85" s="97" t="str">
        <f t="shared" si="94"/>
        <v/>
      </c>
      <c r="CZ85" s="97" t="str">
        <f t="shared" si="94"/>
        <v/>
      </c>
      <c r="DA85" s="97" t="str">
        <f t="shared" si="94"/>
        <v/>
      </c>
      <c r="DB85" s="97" t="str">
        <f t="shared" si="94"/>
        <v/>
      </c>
      <c r="DC85" s="97" t="str">
        <f t="shared" si="94"/>
        <v/>
      </c>
      <c r="DD85" s="97" t="str">
        <f t="shared" si="94"/>
        <v/>
      </c>
      <c r="DE85" s="97" t="str">
        <f t="shared" si="94"/>
        <v/>
      </c>
      <c r="DF85" s="97" t="str">
        <f t="shared" si="94"/>
        <v/>
      </c>
      <c r="DG85" s="97" t="str">
        <f t="shared" si="94"/>
        <v/>
      </c>
      <c r="DH85" s="97" t="str">
        <f t="shared" si="94"/>
        <v/>
      </c>
      <c r="DI85" s="97" t="str">
        <f t="shared" si="94"/>
        <v/>
      </c>
      <c r="DJ85" s="97" t="str">
        <f t="shared" si="94"/>
        <v/>
      </c>
    </row>
    <row r="86" spans="1:114" ht="13.5" customHeight="1">
      <c r="A86" s="89">
        <f>Cálculadora!G86</f>
        <v>0</v>
      </c>
      <c r="B86" s="89" t="str">
        <f t="shared" si="2"/>
        <v/>
      </c>
      <c r="C86" s="90" t="str">
        <f t="shared" si="3"/>
        <v/>
      </c>
      <c r="D86" s="90" t="str">
        <f t="shared" si="4"/>
        <v/>
      </c>
      <c r="E86" s="90" t="str">
        <f t="shared" si="5"/>
        <v/>
      </c>
      <c r="F86" s="90" t="str">
        <f t="shared" si="6"/>
        <v/>
      </c>
      <c r="G86" s="98" t="str">
        <f t="shared" si="7"/>
        <v/>
      </c>
      <c r="H86" s="89">
        <f t="shared" si="8"/>
        <v>0</v>
      </c>
      <c r="I86" s="89">
        <f t="shared" si="9"/>
        <v>0</v>
      </c>
      <c r="J86" s="93" t="str">
        <f t="shared" si="10"/>
        <v/>
      </c>
      <c r="M86" s="96" t="b">
        <f t="shared" si="11"/>
        <v>0</v>
      </c>
      <c r="N86" s="97" t="e">
        <f t="shared" ref="N86:DJ86" si="95">IF(N$1&gt;$L$2,   "",   IF(N$1=$L$2,  1,  IF($L$2-N$1=$L$1-$M86, $L$3^($L$1-$M86), ($L$3*N87*O87/(N87+($L$3-1)*O87) ))))</f>
        <v>#DIV/0!</v>
      </c>
      <c r="O86" s="97" t="e">
        <f t="shared" si="95"/>
        <v>#DIV/0!</v>
      </c>
      <c r="P86" s="97" t="e">
        <f t="shared" si="95"/>
        <v>#DIV/0!</v>
      </c>
      <c r="Q86" s="97" t="e">
        <f t="shared" si="95"/>
        <v>#DIV/0!</v>
      </c>
      <c r="R86" s="97">
        <f t="shared" si="95"/>
        <v>1</v>
      </c>
      <c r="S86" s="97" t="str">
        <f t="shared" si="95"/>
        <v/>
      </c>
      <c r="T86" s="97" t="str">
        <f t="shared" si="95"/>
        <v/>
      </c>
      <c r="U86" s="97" t="str">
        <f t="shared" si="95"/>
        <v/>
      </c>
      <c r="V86" s="97" t="str">
        <f t="shared" si="95"/>
        <v/>
      </c>
      <c r="W86" s="97" t="str">
        <f t="shared" si="95"/>
        <v/>
      </c>
      <c r="X86" s="97" t="str">
        <f t="shared" si="95"/>
        <v/>
      </c>
      <c r="Y86" s="97" t="str">
        <f t="shared" si="95"/>
        <v/>
      </c>
      <c r="Z86" s="97" t="str">
        <f t="shared" si="95"/>
        <v/>
      </c>
      <c r="AA86" s="97" t="str">
        <f t="shared" si="95"/>
        <v/>
      </c>
      <c r="AB86" s="97" t="str">
        <f t="shared" si="95"/>
        <v/>
      </c>
      <c r="AC86" s="97" t="str">
        <f t="shared" si="95"/>
        <v/>
      </c>
      <c r="AD86" s="97" t="str">
        <f t="shared" si="95"/>
        <v/>
      </c>
      <c r="AE86" s="97" t="str">
        <f t="shared" si="95"/>
        <v/>
      </c>
      <c r="AF86" s="97" t="str">
        <f t="shared" si="95"/>
        <v/>
      </c>
      <c r="AG86" s="97" t="str">
        <f t="shared" si="95"/>
        <v/>
      </c>
      <c r="AH86" s="97" t="str">
        <f t="shared" si="95"/>
        <v/>
      </c>
      <c r="AI86" s="97" t="str">
        <f t="shared" si="95"/>
        <v/>
      </c>
      <c r="AJ86" s="97" t="str">
        <f t="shared" si="95"/>
        <v/>
      </c>
      <c r="AK86" s="97" t="str">
        <f t="shared" si="95"/>
        <v/>
      </c>
      <c r="AL86" s="97" t="str">
        <f t="shared" si="95"/>
        <v/>
      </c>
      <c r="AM86" s="97" t="str">
        <f t="shared" si="95"/>
        <v/>
      </c>
      <c r="AN86" s="97" t="str">
        <f t="shared" si="95"/>
        <v/>
      </c>
      <c r="AO86" s="97" t="str">
        <f t="shared" si="95"/>
        <v/>
      </c>
      <c r="AP86" s="97" t="str">
        <f t="shared" si="95"/>
        <v/>
      </c>
      <c r="AQ86" s="97" t="str">
        <f t="shared" si="95"/>
        <v/>
      </c>
      <c r="AR86" s="97" t="str">
        <f t="shared" si="95"/>
        <v/>
      </c>
      <c r="AS86" s="97" t="str">
        <f t="shared" si="95"/>
        <v/>
      </c>
      <c r="AT86" s="97" t="str">
        <f t="shared" si="95"/>
        <v/>
      </c>
      <c r="AU86" s="97" t="str">
        <f t="shared" si="95"/>
        <v/>
      </c>
      <c r="AV86" s="97" t="str">
        <f t="shared" si="95"/>
        <v/>
      </c>
      <c r="AW86" s="97" t="str">
        <f t="shared" si="95"/>
        <v/>
      </c>
      <c r="AX86" s="97" t="str">
        <f t="shared" si="95"/>
        <v/>
      </c>
      <c r="AY86" s="97" t="str">
        <f t="shared" si="95"/>
        <v/>
      </c>
      <c r="AZ86" s="97" t="str">
        <f t="shared" si="95"/>
        <v/>
      </c>
      <c r="BA86" s="97" t="str">
        <f t="shared" si="95"/>
        <v/>
      </c>
      <c r="BB86" s="97" t="str">
        <f t="shared" si="95"/>
        <v/>
      </c>
      <c r="BC86" s="97" t="str">
        <f t="shared" si="95"/>
        <v/>
      </c>
      <c r="BD86" s="97" t="str">
        <f t="shared" si="95"/>
        <v/>
      </c>
      <c r="BE86" s="97" t="str">
        <f t="shared" si="95"/>
        <v/>
      </c>
      <c r="BF86" s="97" t="str">
        <f t="shared" si="95"/>
        <v/>
      </c>
      <c r="BG86" s="97" t="str">
        <f t="shared" si="95"/>
        <v/>
      </c>
      <c r="BH86" s="97" t="str">
        <f t="shared" si="95"/>
        <v/>
      </c>
      <c r="BI86" s="97" t="str">
        <f t="shared" si="95"/>
        <v/>
      </c>
      <c r="BJ86" s="97" t="str">
        <f t="shared" si="95"/>
        <v/>
      </c>
      <c r="BK86" s="97" t="str">
        <f t="shared" si="95"/>
        <v/>
      </c>
      <c r="BL86" s="97" t="str">
        <f t="shared" si="95"/>
        <v/>
      </c>
      <c r="BM86" s="97" t="str">
        <f t="shared" si="95"/>
        <v/>
      </c>
      <c r="BN86" s="97" t="str">
        <f t="shared" si="95"/>
        <v/>
      </c>
      <c r="BO86" s="97" t="str">
        <f t="shared" si="95"/>
        <v/>
      </c>
      <c r="BP86" s="97" t="str">
        <f t="shared" si="95"/>
        <v/>
      </c>
      <c r="BQ86" s="97" t="str">
        <f t="shared" si="95"/>
        <v/>
      </c>
      <c r="BR86" s="97" t="str">
        <f t="shared" si="95"/>
        <v/>
      </c>
      <c r="BS86" s="97" t="str">
        <f t="shared" si="95"/>
        <v/>
      </c>
      <c r="BT86" s="97" t="str">
        <f t="shared" si="95"/>
        <v/>
      </c>
      <c r="BU86" s="97" t="str">
        <f t="shared" si="95"/>
        <v/>
      </c>
      <c r="BV86" s="97" t="str">
        <f t="shared" si="95"/>
        <v/>
      </c>
      <c r="BW86" s="97" t="str">
        <f t="shared" si="95"/>
        <v/>
      </c>
      <c r="BX86" s="97" t="str">
        <f t="shared" si="95"/>
        <v/>
      </c>
      <c r="BY86" s="97" t="str">
        <f t="shared" si="95"/>
        <v/>
      </c>
      <c r="BZ86" s="97" t="str">
        <f t="shared" si="95"/>
        <v/>
      </c>
      <c r="CA86" s="97" t="str">
        <f t="shared" si="95"/>
        <v/>
      </c>
      <c r="CB86" s="97" t="str">
        <f t="shared" si="95"/>
        <v/>
      </c>
      <c r="CC86" s="97" t="str">
        <f t="shared" si="95"/>
        <v/>
      </c>
      <c r="CD86" s="97" t="str">
        <f t="shared" si="95"/>
        <v/>
      </c>
      <c r="CE86" s="97" t="str">
        <f t="shared" si="95"/>
        <v/>
      </c>
      <c r="CF86" s="97" t="str">
        <f t="shared" si="95"/>
        <v/>
      </c>
      <c r="CG86" s="97" t="str">
        <f t="shared" si="95"/>
        <v/>
      </c>
      <c r="CH86" s="97" t="str">
        <f t="shared" si="95"/>
        <v/>
      </c>
      <c r="CI86" s="97" t="str">
        <f t="shared" si="95"/>
        <v/>
      </c>
      <c r="CJ86" s="97" t="str">
        <f t="shared" si="95"/>
        <v/>
      </c>
      <c r="CK86" s="97" t="str">
        <f t="shared" si="95"/>
        <v/>
      </c>
      <c r="CL86" s="97" t="str">
        <f t="shared" si="95"/>
        <v/>
      </c>
      <c r="CM86" s="97" t="str">
        <f t="shared" si="95"/>
        <v/>
      </c>
      <c r="CN86" s="97" t="str">
        <f t="shared" si="95"/>
        <v/>
      </c>
      <c r="CO86" s="97" t="str">
        <f t="shared" si="95"/>
        <v/>
      </c>
      <c r="CP86" s="97" t="str">
        <f t="shared" si="95"/>
        <v/>
      </c>
      <c r="CQ86" s="97" t="str">
        <f t="shared" si="95"/>
        <v/>
      </c>
      <c r="CR86" s="97" t="str">
        <f t="shared" si="95"/>
        <v/>
      </c>
      <c r="CS86" s="97" t="str">
        <f t="shared" si="95"/>
        <v/>
      </c>
      <c r="CT86" s="97" t="str">
        <f t="shared" si="95"/>
        <v/>
      </c>
      <c r="CU86" s="97" t="str">
        <f t="shared" si="95"/>
        <v/>
      </c>
      <c r="CV86" s="97" t="str">
        <f t="shared" si="95"/>
        <v/>
      </c>
      <c r="CW86" s="97" t="str">
        <f t="shared" si="95"/>
        <v/>
      </c>
      <c r="CX86" s="97" t="str">
        <f t="shared" si="95"/>
        <v/>
      </c>
      <c r="CY86" s="97" t="str">
        <f t="shared" si="95"/>
        <v/>
      </c>
      <c r="CZ86" s="97" t="str">
        <f t="shared" si="95"/>
        <v/>
      </c>
      <c r="DA86" s="97" t="str">
        <f t="shared" si="95"/>
        <v/>
      </c>
      <c r="DB86" s="97" t="str">
        <f t="shared" si="95"/>
        <v/>
      </c>
      <c r="DC86" s="97" t="str">
        <f t="shared" si="95"/>
        <v/>
      </c>
      <c r="DD86" s="97" t="str">
        <f t="shared" si="95"/>
        <v/>
      </c>
      <c r="DE86" s="97" t="str">
        <f t="shared" si="95"/>
        <v/>
      </c>
      <c r="DF86" s="97" t="str">
        <f t="shared" si="95"/>
        <v/>
      </c>
      <c r="DG86" s="97" t="str">
        <f t="shared" si="95"/>
        <v/>
      </c>
      <c r="DH86" s="97" t="str">
        <f t="shared" si="95"/>
        <v/>
      </c>
      <c r="DI86" s="97" t="str">
        <f t="shared" si="95"/>
        <v/>
      </c>
      <c r="DJ86" s="97" t="str">
        <f t="shared" si="95"/>
        <v/>
      </c>
    </row>
    <row r="87" spans="1:114" ht="13.5" customHeight="1">
      <c r="A87" s="89">
        <f>Cálculadora!G87</f>
        <v>0</v>
      </c>
      <c r="B87" s="89" t="str">
        <f t="shared" si="2"/>
        <v/>
      </c>
      <c r="C87" s="90" t="str">
        <f t="shared" si="3"/>
        <v/>
      </c>
      <c r="D87" s="90" t="str">
        <f t="shared" si="4"/>
        <v/>
      </c>
      <c r="E87" s="90" t="str">
        <f t="shared" si="5"/>
        <v/>
      </c>
      <c r="F87" s="90" t="str">
        <f t="shared" si="6"/>
        <v/>
      </c>
      <c r="G87" s="98" t="str">
        <f t="shared" si="7"/>
        <v/>
      </c>
      <c r="H87" s="89">
        <f t="shared" si="8"/>
        <v>0</v>
      </c>
      <c r="I87" s="89">
        <f t="shared" si="9"/>
        <v>0</v>
      </c>
      <c r="J87" s="93" t="str">
        <f t="shared" si="10"/>
        <v/>
      </c>
      <c r="M87" s="96" t="b">
        <f t="shared" si="11"/>
        <v>0</v>
      </c>
      <c r="N87" s="97" t="e">
        <f t="shared" ref="N87:DJ87" si="96">IF(N$1&gt;$L$2,   "",   IF(N$1=$L$2,  1,  IF($L$2-N$1=$L$1-$M87, $L$3^($L$1-$M87), ($L$3*N88*O88/(N88+($L$3-1)*O88) ))))</f>
        <v>#DIV/0!</v>
      </c>
      <c r="O87" s="97" t="e">
        <f t="shared" si="96"/>
        <v>#DIV/0!</v>
      </c>
      <c r="P87" s="97" t="e">
        <f t="shared" si="96"/>
        <v>#DIV/0!</v>
      </c>
      <c r="Q87" s="97" t="e">
        <f t="shared" si="96"/>
        <v>#DIV/0!</v>
      </c>
      <c r="R87" s="97">
        <f t="shared" si="96"/>
        <v>1</v>
      </c>
      <c r="S87" s="97" t="str">
        <f t="shared" si="96"/>
        <v/>
      </c>
      <c r="T87" s="97" t="str">
        <f t="shared" si="96"/>
        <v/>
      </c>
      <c r="U87" s="97" t="str">
        <f t="shared" si="96"/>
        <v/>
      </c>
      <c r="V87" s="97" t="str">
        <f t="shared" si="96"/>
        <v/>
      </c>
      <c r="W87" s="97" t="str">
        <f t="shared" si="96"/>
        <v/>
      </c>
      <c r="X87" s="97" t="str">
        <f t="shared" si="96"/>
        <v/>
      </c>
      <c r="Y87" s="97" t="str">
        <f t="shared" si="96"/>
        <v/>
      </c>
      <c r="Z87" s="97" t="str">
        <f t="shared" si="96"/>
        <v/>
      </c>
      <c r="AA87" s="97" t="str">
        <f t="shared" si="96"/>
        <v/>
      </c>
      <c r="AB87" s="97" t="str">
        <f t="shared" si="96"/>
        <v/>
      </c>
      <c r="AC87" s="97" t="str">
        <f t="shared" si="96"/>
        <v/>
      </c>
      <c r="AD87" s="97" t="str">
        <f t="shared" si="96"/>
        <v/>
      </c>
      <c r="AE87" s="97" t="str">
        <f t="shared" si="96"/>
        <v/>
      </c>
      <c r="AF87" s="97" t="str">
        <f t="shared" si="96"/>
        <v/>
      </c>
      <c r="AG87" s="97" t="str">
        <f t="shared" si="96"/>
        <v/>
      </c>
      <c r="AH87" s="97" t="str">
        <f t="shared" si="96"/>
        <v/>
      </c>
      <c r="AI87" s="97" t="str">
        <f t="shared" si="96"/>
        <v/>
      </c>
      <c r="AJ87" s="97" t="str">
        <f t="shared" si="96"/>
        <v/>
      </c>
      <c r="AK87" s="97" t="str">
        <f t="shared" si="96"/>
        <v/>
      </c>
      <c r="AL87" s="97" t="str">
        <f t="shared" si="96"/>
        <v/>
      </c>
      <c r="AM87" s="97" t="str">
        <f t="shared" si="96"/>
        <v/>
      </c>
      <c r="AN87" s="97" t="str">
        <f t="shared" si="96"/>
        <v/>
      </c>
      <c r="AO87" s="97" t="str">
        <f t="shared" si="96"/>
        <v/>
      </c>
      <c r="AP87" s="97" t="str">
        <f t="shared" si="96"/>
        <v/>
      </c>
      <c r="AQ87" s="97" t="str">
        <f t="shared" si="96"/>
        <v/>
      </c>
      <c r="AR87" s="97" t="str">
        <f t="shared" si="96"/>
        <v/>
      </c>
      <c r="AS87" s="97" t="str">
        <f t="shared" si="96"/>
        <v/>
      </c>
      <c r="AT87" s="97" t="str">
        <f t="shared" si="96"/>
        <v/>
      </c>
      <c r="AU87" s="97" t="str">
        <f t="shared" si="96"/>
        <v/>
      </c>
      <c r="AV87" s="97" t="str">
        <f t="shared" si="96"/>
        <v/>
      </c>
      <c r="AW87" s="97" t="str">
        <f t="shared" si="96"/>
        <v/>
      </c>
      <c r="AX87" s="97" t="str">
        <f t="shared" si="96"/>
        <v/>
      </c>
      <c r="AY87" s="97" t="str">
        <f t="shared" si="96"/>
        <v/>
      </c>
      <c r="AZ87" s="97" t="str">
        <f t="shared" si="96"/>
        <v/>
      </c>
      <c r="BA87" s="97" t="str">
        <f t="shared" si="96"/>
        <v/>
      </c>
      <c r="BB87" s="97" t="str">
        <f t="shared" si="96"/>
        <v/>
      </c>
      <c r="BC87" s="97" t="str">
        <f t="shared" si="96"/>
        <v/>
      </c>
      <c r="BD87" s="97" t="str">
        <f t="shared" si="96"/>
        <v/>
      </c>
      <c r="BE87" s="97" t="str">
        <f t="shared" si="96"/>
        <v/>
      </c>
      <c r="BF87" s="97" t="str">
        <f t="shared" si="96"/>
        <v/>
      </c>
      <c r="BG87" s="97" t="str">
        <f t="shared" si="96"/>
        <v/>
      </c>
      <c r="BH87" s="97" t="str">
        <f t="shared" si="96"/>
        <v/>
      </c>
      <c r="BI87" s="97" t="str">
        <f t="shared" si="96"/>
        <v/>
      </c>
      <c r="BJ87" s="97" t="str">
        <f t="shared" si="96"/>
        <v/>
      </c>
      <c r="BK87" s="97" t="str">
        <f t="shared" si="96"/>
        <v/>
      </c>
      <c r="BL87" s="97" t="str">
        <f t="shared" si="96"/>
        <v/>
      </c>
      <c r="BM87" s="97" t="str">
        <f t="shared" si="96"/>
        <v/>
      </c>
      <c r="BN87" s="97" t="str">
        <f t="shared" si="96"/>
        <v/>
      </c>
      <c r="BO87" s="97" t="str">
        <f t="shared" si="96"/>
        <v/>
      </c>
      <c r="BP87" s="97" t="str">
        <f t="shared" si="96"/>
        <v/>
      </c>
      <c r="BQ87" s="97" t="str">
        <f t="shared" si="96"/>
        <v/>
      </c>
      <c r="BR87" s="97" t="str">
        <f t="shared" si="96"/>
        <v/>
      </c>
      <c r="BS87" s="97" t="str">
        <f t="shared" si="96"/>
        <v/>
      </c>
      <c r="BT87" s="97" t="str">
        <f t="shared" si="96"/>
        <v/>
      </c>
      <c r="BU87" s="97" t="str">
        <f t="shared" si="96"/>
        <v/>
      </c>
      <c r="BV87" s="97" t="str">
        <f t="shared" si="96"/>
        <v/>
      </c>
      <c r="BW87" s="97" t="str">
        <f t="shared" si="96"/>
        <v/>
      </c>
      <c r="BX87" s="97" t="str">
        <f t="shared" si="96"/>
        <v/>
      </c>
      <c r="BY87" s="97" t="str">
        <f t="shared" si="96"/>
        <v/>
      </c>
      <c r="BZ87" s="97" t="str">
        <f t="shared" si="96"/>
        <v/>
      </c>
      <c r="CA87" s="97" t="str">
        <f t="shared" si="96"/>
        <v/>
      </c>
      <c r="CB87" s="97" t="str">
        <f t="shared" si="96"/>
        <v/>
      </c>
      <c r="CC87" s="97" t="str">
        <f t="shared" si="96"/>
        <v/>
      </c>
      <c r="CD87" s="97" t="str">
        <f t="shared" si="96"/>
        <v/>
      </c>
      <c r="CE87" s="97" t="str">
        <f t="shared" si="96"/>
        <v/>
      </c>
      <c r="CF87" s="97" t="str">
        <f t="shared" si="96"/>
        <v/>
      </c>
      <c r="CG87" s="97" t="str">
        <f t="shared" si="96"/>
        <v/>
      </c>
      <c r="CH87" s="97" t="str">
        <f t="shared" si="96"/>
        <v/>
      </c>
      <c r="CI87" s="97" t="str">
        <f t="shared" si="96"/>
        <v/>
      </c>
      <c r="CJ87" s="97" t="str">
        <f t="shared" si="96"/>
        <v/>
      </c>
      <c r="CK87" s="97" t="str">
        <f t="shared" si="96"/>
        <v/>
      </c>
      <c r="CL87" s="97" t="str">
        <f t="shared" si="96"/>
        <v/>
      </c>
      <c r="CM87" s="97" t="str">
        <f t="shared" si="96"/>
        <v/>
      </c>
      <c r="CN87" s="97" t="str">
        <f t="shared" si="96"/>
        <v/>
      </c>
      <c r="CO87" s="97" t="str">
        <f t="shared" si="96"/>
        <v/>
      </c>
      <c r="CP87" s="97" t="str">
        <f t="shared" si="96"/>
        <v/>
      </c>
      <c r="CQ87" s="97" t="str">
        <f t="shared" si="96"/>
        <v/>
      </c>
      <c r="CR87" s="97" t="str">
        <f t="shared" si="96"/>
        <v/>
      </c>
      <c r="CS87" s="97" t="str">
        <f t="shared" si="96"/>
        <v/>
      </c>
      <c r="CT87" s="97" t="str">
        <f t="shared" si="96"/>
        <v/>
      </c>
      <c r="CU87" s="97" t="str">
        <f t="shared" si="96"/>
        <v/>
      </c>
      <c r="CV87" s="97" t="str">
        <f t="shared" si="96"/>
        <v/>
      </c>
      <c r="CW87" s="97" t="str">
        <f t="shared" si="96"/>
        <v/>
      </c>
      <c r="CX87" s="97" t="str">
        <f t="shared" si="96"/>
        <v/>
      </c>
      <c r="CY87" s="97" t="str">
        <f t="shared" si="96"/>
        <v/>
      </c>
      <c r="CZ87" s="97" t="str">
        <f t="shared" si="96"/>
        <v/>
      </c>
      <c r="DA87" s="97" t="str">
        <f t="shared" si="96"/>
        <v/>
      </c>
      <c r="DB87" s="97" t="str">
        <f t="shared" si="96"/>
        <v/>
      </c>
      <c r="DC87" s="97" t="str">
        <f t="shared" si="96"/>
        <v/>
      </c>
      <c r="DD87" s="97" t="str">
        <f t="shared" si="96"/>
        <v/>
      </c>
      <c r="DE87" s="97" t="str">
        <f t="shared" si="96"/>
        <v/>
      </c>
      <c r="DF87" s="97" t="str">
        <f t="shared" si="96"/>
        <v/>
      </c>
      <c r="DG87" s="97" t="str">
        <f t="shared" si="96"/>
        <v/>
      </c>
      <c r="DH87" s="97" t="str">
        <f t="shared" si="96"/>
        <v/>
      </c>
      <c r="DI87" s="97" t="str">
        <f t="shared" si="96"/>
        <v/>
      </c>
      <c r="DJ87" s="97" t="str">
        <f t="shared" si="96"/>
        <v/>
      </c>
    </row>
    <row r="88" spans="1:114" ht="13.5" customHeight="1">
      <c r="A88" s="89">
        <f>Cálculadora!G88</f>
        <v>0</v>
      </c>
      <c r="B88" s="89" t="str">
        <f t="shared" si="2"/>
        <v/>
      </c>
      <c r="C88" s="90" t="str">
        <f t="shared" si="3"/>
        <v/>
      </c>
      <c r="D88" s="90" t="str">
        <f t="shared" si="4"/>
        <v/>
      </c>
      <c r="E88" s="90" t="str">
        <f t="shared" si="5"/>
        <v/>
      </c>
      <c r="F88" s="90" t="str">
        <f t="shared" si="6"/>
        <v/>
      </c>
      <c r="G88" s="98" t="str">
        <f t="shared" si="7"/>
        <v/>
      </c>
      <c r="H88" s="89">
        <f t="shared" si="8"/>
        <v>0</v>
      </c>
      <c r="I88" s="89">
        <f t="shared" si="9"/>
        <v>0</v>
      </c>
      <c r="J88" s="93" t="str">
        <f t="shared" si="10"/>
        <v/>
      </c>
      <c r="M88" s="96" t="b">
        <f t="shared" si="11"/>
        <v>0</v>
      </c>
      <c r="N88" s="97" t="e">
        <f t="shared" ref="N88:DJ88" si="97">IF(N$1&gt;$L$2,   "",   IF(N$1=$L$2,  1,  IF($L$2-N$1=$L$1-$M88, $L$3^($L$1-$M88), ($L$3*N89*O89/(N89+($L$3-1)*O89) ))))</f>
        <v>#DIV/0!</v>
      </c>
      <c r="O88" s="97" t="e">
        <f t="shared" si="97"/>
        <v>#DIV/0!</v>
      </c>
      <c r="P88" s="97" t="e">
        <f t="shared" si="97"/>
        <v>#DIV/0!</v>
      </c>
      <c r="Q88" s="97" t="e">
        <f t="shared" si="97"/>
        <v>#DIV/0!</v>
      </c>
      <c r="R88" s="97">
        <f t="shared" si="97"/>
        <v>1</v>
      </c>
      <c r="S88" s="97" t="str">
        <f t="shared" si="97"/>
        <v/>
      </c>
      <c r="T88" s="97" t="str">
        <f t="shared" si="97"/>
        <v/>
      </c>
      <c r="U88" s="97" t="str">
        <f t="shared" si="97"/>
        <v/>
      </c>
      <c r="V88" s="97" t="str">
        <f t="shared" si="97"/>
        <v/>
      </c>
      <c r="W88" s="97" t="str">
        <f t="shared" si="97"/>
        <v/>
      </c>
      <c r="X88" s="97" t="str">
        <f t="shared" si="97"/>
        <v/>
      </c>
      <c r="Y88" s="97" t="str">
        <f t="shared" si="97"/>
        <v/>
      </c>
      <c r="Z88" s="97" t="str">
        <f t="shared" si="97"/>
        <v/>
      </c>
      <c r="AA88" s="97" t="str">
        <f t="shared" si="97"/>
        <v/>
      </c>
      <c r="AB88" s="97" t="str">
        <f t="shared" si="97"/>
        <v/>
      </c>
      <c r="AC88" s="97" t="str">
        <f t="shared" si="97"/>
        <v/>
      </c>
      <c r="AD88" s="97" t="str">
        <f t="shared" si="97"/>
        <v/>
      </c>
      <c r="AE88" s="97" t="str">
        <f t="shared" si="97"/>
        <v/>
      </c>
      <c r="AF88" s="97" t="str">
        <f t="shared" si="97"/>
        <v/>
      </c>
      <c r="AG88" s="97" t="str">
        <f t="shared" si="97"/>
        <v/>
      </c>
      <c r="AH88" s="97" t="str">
        <f t="shared" si="97"/>
        <v/>
      </c>
      <c r="AI88" s="97" t="str">
        <f t="shared" si="97"/>
        <v/>
      </c>
      <c r="AJ88" s="97" t="str">
        <f t="shared" si="97"/>
        <v/>
      </c>
      <c r="AK88" s="97" t="str">
        <f t="shared" si="97"/>
        <v/>
      </c>
      <c r="AL88" s="97" t="str">
        <f t="shared" si="97"/>
        <v/>
      </c>
      <c r="AM88" s="97" t="str">
        <f t="shared" si="97"/>
        <v/>
      </c>
      <c r="AN88" s="97" t="str">
        <f t="shared" si="97"/>
        <v/>
      </c>
      <c r="AO88" s="97" t="str">
        <f t="shared" si="97"/>
        <v/>
      </c>
      <c r="AP88" s="97" t="str">
        <f t="shared" si="97"/>
        <v/>
      </c>
      <c r="AQ88" s="97" t="str">
        <f t="shared" si="97"/>
        <v/>
      </c>
      <c r="AR88" s="97" t="str">
        <f t="shared" si="97"/>
        <v/>
      </c>
      <c r="AS88" s="97" t="str">
        <f t="shared" si="97"/>
        <v/>
      </c>
      <c r="AT88" s="97" t="str">
        <f t="shared" si="97"/>
        <v/>
      </c>
      <c r="AU88" s="97" t="str">
        <f t="shared" si="97"/>
        <v/>
      </c>
      <c r="AV88" s="97" t="str">
        <f t="shared" si="97"/>
        <v/>
      </c>
      <c r="AW88" s="97" t="str">
        <f t="shared" si="97"/>
        <v/>
      </c>
      <c r="AX88" s="97" t="str">
        <f t="shared" si="97"/>
        <v/>
      </c>
      <c r="AY88" s="97" t="str">
        <f t="shared" si="97"/>
        <v/>
      </c>
      <c r="AZ88" s="97" t="str">
        <f t="shared" si="97"/>
        <v/>
      </c>
      <c r="BA88" s="97" t="str">
        <f t="shared" si="97"/>
        <v/>
      </c>
      <c r="BB88" s="97" t="str">
        <f t="shared" si="97"/>
        <v/>
      </c>
      <c r="BC88" s="97" t="str">
        <f t="shared" si="97"/>
        <v/>
      </c>
      <c r="BD88" s="97" t="str">
        <f t="shared" si="97"/>
        <v/>
      </c>
      <c r="BE88" s="97" t="str">
        <f t="shared" si="97"/>
        <v/>
      </c>
      <c r="BF88" s="97" t="str">
        <f t="shared" si="97"/>
        <v/>
      </c>
      <c r="BG88" s="97" t="str">
        <f t="shared" si="97"/>
        <v/>
      </c>
      <c r="BH88" s="97" t="str">
        <f t="shared" si="97"/>
        <v/>
      </c>
      <c r="BI88" s="97" t="str">
        <f t="shared" si="97"/>
        <v/>
      </c>
      <c r="BJ88" s="97" t="str">
        <f t="shared" si="97"/>
        <v/>
      </c>
      <c r="BK88" s="97" t="str">
        <f t="shared" si="97"/>
        <v/>
      </c>
      <c r="BL88" s="97" t="str">
        <f t="shared" si="97"/>
        <v/>
      </c>
      <c r="BM88" s="97" t="str">
        <f t="shared" si="97"/>
        <v/>
      </c>
      <c r="BN88" s="97" t="str">
        <f t="shared" si="97"/>
        <v/>
      </c>
      <c r="BO88" s="97" t="str">
        <f t="shared" si="97"/>
        <v/>
      </c>
      <c r="BP88" s="97" t="str">
        <f t="shared" si="97"/>
        <v/>
      </c>
      <c r="BQ88" s="97" t="str">
        <f t="shared" si="97"/>
        <v/>
      </c>
      <c r="BR88" s="97" t="str">
        <f t="shared" si="97"/>
        <v/>
      </c>
      <c r="BS88" s="97" t="str">
        <f t="shared" si="97"/>
        <v/>
      </c>
      <c r="BT88" s="97" t="str">
        <f t="shared" si="97"/>
        <v/>
      </c>
      <c r="BU88" s="97" t="str">
        <f t="shared" si="97"/>
        <v/>
      </c>
      <c r="BV88" s="97" t="str">
        <f t="shared" si="97"/>
        <v/>
      </c>
      <c r="BW88" s="97" t="str">
        <f t="shared" si="97"/>
        <v/>
      </c>
      <c r="BX88" s="97" t="str">
        <f t="shared" si="97"/>
        <v/>
      </c>
      <c r="BY88" s="97" t="str">
        <f t="shared" si="97"/>
        <v/>
      </c>
      <c r="BZ88" s="97" t="str">
        <f t="shared" si="97"/>
        <v/>
      </c>
      <c r="CA88" s="97" t="str">
        <f t="shared" si="97"/>
        <v/>
      </c>
      <c r="CB88" s="97" t="str">
        <f t="shared" si="97"/>
        <v/>
      </c>
      <c r="CC88" s="97" t="str">
        <f t="shared" si="97"/>
        <v/>
      </c>
      <c r="CD88" s="97" t="str">
        <f t="shared" si="97"/>
        <v/>
      </c>
      <c r="CE88" s="97" t="str">
        <f t="shared" si="97"/>
        <v/>
      </c>
      <c r="CF88" s="97" t="str">
        <f t="shared" si="97"/>
        <v/>
      </c>
      <c r="CG88" s="97" t="str">
        <f t="shared" si="97"/>
        <v/>
      </c>
      <c r="CH88" s="97" t="str">
        <f t="shared" si="97"/>
        <v/>
      </c>
      <c r="CI88" s="97" t="str">
        <f t="shared" si="97"/>
        <v/>
      </c>
      <c r="CJ88" s="97" t="str">
        <f t="shared" si="97"/>
        <v/>
      </c>
      <c r="CK88" s="97" t="str">
        <f t="shared" si="97"/>
        <v/>
      </c>
      <c r="CL88" s="97" t="str">
        <f t="shared" si="97"/>
        <v/>
      </c>
      <c r="CM88" s="97" t="str">
        <f t="shared" si="97"/>
        <v/>
      </c>
      <c r="CN88" s="97" t="str">
        <f t="shared" si="97"/>
        <v/>
      </c>
      <c r="CO88" s="97" t="str">
        <f t="shared" si="97"/>
        <v/>
      </c>
      <c r="CP88" s="97" t="str">
        <f t="shared" si="97"/>
        <v/>
      </c>
      <c r="CQ88" s="97" t="str">
        <f t="shared" si="97"/>
        <v/>
      </c>
      <c r="CR88" s="97" t="str">
        <f t="shared" si="97"/>
        <v/>
      </c>
      <c r="CS88" s="97" t="str">
        <f t="shared" si="97"/>
        <v/>
      </c>
      <c r="CT88" s="97" t="str">
        <f t="shared" si="97"/>
        <v/>
      </c>
      <c r="CU88" s="97" t="str">
        <f t="shared" si="97"/>
        <v/>
      </c>
      <c r="CV88" s="97" t="str">
        <f t="shared" si="97"/>
        <v/>
      </c>
      <c r="CW88" s="97" t="str">
        <f t="shared" si="97"/>
        <v/>
      </c>
      <c r="CX88" s="97" t="str">
        <f t="shared" si="97"/>
        <v/>
      </c>
      <c r="CY88" s="97" t="str">
        <f t="shared" si="97"/>
        <v/>
      </c>
      <c r="CZ88" s="97" t="str">
        <f t="shared" si="97"/>
        <v/>
      </c>
      <c r="DA88" s="97" t="str">
        <f t="shared" si="97"/>
        <v/>
      </c>
      <c r="DB88" s="97" t="str">
        <f t="shared" si="97"/>
        <v/>
      </c>
      <c r="DC88" s="97" t="str">
        <f t="shared" si="97"/>
        <v/>
      </c>
      <c r="DD88" s="97" t="str">
        <f t="shared" si="97"/>
        <v/>
      </c>
      <c r="DE88" s="97" t="str">
        <f t="shared" si="97"/>
        <v/>
      </c>
      <c r="DF88" s="97" t="str">
        <f t="shared" si="97"/>
        <v/>
      </c>
      <c r="DG88" s="97" t="str">
        <f t="shared" si="97"/>
        <v/>
      </c>
      <c r="DH88" s="97" t="str">
        <f t="shared" si="97"/>
        <v/>
      </c>
      <c r="DI88" s="97" t="str">
        <f t="shared" si="97"/>
        <v/>
      </c>
      <c r="DJ88" s="97" t="str">
        <f t="shared" si="97"/>
        <v/>
      </c>
    </row>
    <row r="89" spans="1:114" ht="13.5" customHeight="1">
      <c r="A89" s="89">
        <f>Cálculadora!G89</f>
        <v>0</v>
      </c>
      <c r="B89" s="89" t="str">
        <f t="shared" si="2"/>
        <v/>
      </c>
      <c r="C89" s="90" t="str">
        <f t="shared" si="3"/>
        <v/>
      </c>
      <c r="D89" s="90" t="str">
        <f t="shared" si="4"/>
        <v/>
      </c>
      <c r="E89" s="90" t="str">
        <f t="shared" si="5"/>
        <v/>
      </c>
      <c r="F89" s="90" t="str">
        <f t="shared" si="6"/>
        <v/>
      </c>
      <c r="G89" s="98" t="str">
        <f t="shared" si="7"/>
        <v/>
      </c>
      <c r="H89" s="89">
        <f t="shared" si="8"/>
        <v>0</v>
      </c>
      <c r="I89" s="89">
        <f t="shared" si="9"/>
        <v>0</v>
      </c>
      <c r="J89" s="93" t="str">
        <f t="shared" si="10"/>
        <v/>
      </c>
      <c r="M89" s="96" t="b">
        <f t="shared" si="11"/>
        <v>0</v>
      </c>
      <c r="N89" s="97" t="e">
        <f t="shared" ref="N89:DJ89" si="98">IF(N$1&gt;$L$2,   "",   IF(N$1=$L$2,  1,  IF($L$2-N$1=$L$1-$M89, $L$3^($L$1-$M89), ($L$3*N90*O90/(N90+($L$3-1)*O90) ))))</f>
        <v>#DIV/0!</v>
      </c>
      <c r="O89" s="97" t="e">
        <f t="shared" si="98"/>
        <v>#DIV/0!</v>
      </c>
      <c r="P89" s="97" t="e">
        <f t="shared" si="98"/>
        <v>#DIV/0!</v>
      </c>
      <c r="Q89" s="97" t="e">
        <f t="shared" si="98"/>
        <v>#DIV/0!</v>
      </c>
      <c r="R89" s="97">
        <f t="shared" si="98"/>
        <v>1</v>
      </c>
      <c r="S89" s="97" t="str">
        <f t="shared" si="98"/>
        <v/>
      </c>
      <c r="T89" s="97" t="str">
        <f t="shared" si="98"/>
        <v/>
      </c>
      <c r="U89" s="97" t="str">
        <f t="shared" si="98"/>
        <v/>
      </c>
      <c r="V89" s="97" t="str">
        <f t="shared" si="98"/>
        <v/>
      </c>
      <c r="W89" s="97" t="str">
        <f t="shared" si="98"/>
        <v/>
      </c>
      <c r="X89" s="97" t="str">
        <f t="shared" si="98"/>
        <v/>
      </c>
      <c r="Y89" s="97" t="str">
        <f t="shared" si="98"/>
        <v/>
      </c>
      <c r="Z89" s="97" t="str">
        <f t="shared" si="98"/>
        <v/>
      </c>
      <c r="AA89" s="97" t="str">
        <f t="shared" si="98"/>
        <v/>
      </c>
      <c r="AB89" s="97" t="str">
        <f t="shared" si="98"/>
        <v/>
      </c>
      <c r="AC89" s="97" t="str">
        <f t="shared" si="98"/>
        <v/>
      </c>
      <c r="AD89" s="97" t="str">
        <f t="shared" si="98"/>
        <v/>
      </c>
      <c r="AE89" s="97" t="str">
        <f t="shared" si="98"/>
        <v/>
      </c>
      <c r="AF89" s="97" t="str">
        <f t="shared" si="98"/>
        <v/>
      </c>
      <c r="AG89" s="97" t="str">
        <f t="shared" si="98"/>
        <v/>
      </c>
      <c r="AH89" s="97" t="str">
        <f t="shared" si="98"/>
        <v/>
      </c>
      <c r="AI89" s="97" t="str">
        <f t="shared" si="98"/>
        <v/>
      </c>
      <c r="AJ89" s="97" t="str">
        <f t="shared" si="98"/>
        <v/>
      </c>
      <c r="AK89" s="97" t="str">
        <f t="shared" si="98"/>
        <v/>
      </c>
      <c r="AL89" s="97" t="str">
        <f t="shared" si="98"/>
        <v/>
      </c>
      <c r="AM89" s="97" t="str">
        <f t="shared" si="98"/>
        <v/>
      </c>
      <c r="AN89" s="97" t="str">
        <f t="shared" si="98"/>
        <v/>
      </c>
      <c r="AO89" s="97" t="str">
        <f t="shared" si="98"/>
        <v/>
      </c>
      <c r="AP89" s="97" t="str">
        <f t="shared" si="98"/>
        <v/>
      </c>
      <c r="AQ89" s="97" t="str">
        <f t="shared" si="98"/>
        <v/>
      </c>
      <c r="AR89" s="97" t="str">
        <f t="shared" si="98"/>
        <v/>
      </c>
      <c r="AS89" s="97" t="str">
        <f t="shared" si="98"/>
        <v/>
      </c>
      <c r="AT89" s="97" t="str">
        <f t="shared" si="98"/>
        <v/>
      </c>
      <c r="AU89" s="97" t="str">
        <f t="shared" si="98"/>
        <v/>
      </c>
      <c r="AV89" s="97" t="str">
        <f t="shared" si="98"/>
        <v/>
      </c>
      <c r="AW89" s="97" t="str">
        <f t="shared" si="98"/>
        <v/>
      </c>
      <c r="AX89" s="97" t="str">
        <f t="shared" si="98"/>
        <v/>
      </c>
      <c r="AY89" s="97" t="str">
        <f t="shared" si="98"/>
        <v/>
      </c>
      <c r="AZ89" s="97" t="str">
        <f t="shared" si="98"/>
        <v/>
      </c>
      <c r="BA89" s="97" t="str">
        <f t="shared" si="98"/>
        <v/>
      </c>
      <c r="BB89" s="97" t="str">
        <f t="shared" si="98"/>
        <v/>
      </c>
      <c r="BC89" s="97" t="str">
        <f t="shared" si="98"/>
        <v/>
      </c>
      <c r="BD89" s="97" t="str">
        <f t="shared" si="98"/>
        <v/>
      </c>
      <c r="BE89" s="97" t="str">
        <f t="shared" si="98"/>
        <v/>
      </c>
      <c r="BF89" s="97" t="str">
        <f t="shared" si="98"/>
        <v/>
      </c>
      <c r="BG89" s="97" t="str">
        <f t="shared" si="98"/>
        <v/>
      </c>
      <c r="BH89" s="97" t="str">
        <f t="shared" si="98"/>
        <v/>
      </c>
      <c r="BI89" s="97" t="str">
        <f t="shared" si="98"/>
        <v/>
      </c>
      <c r="BJ89" s="97" t="str">
        <f t="shared" si="98"/>
        <v/>
      </c>
      <c r="BK89" s="97" t="str">
        <f t="shared" si="98"/>
        <v/>
      </c>
      <c r="BL89" s="97" t="str">
        <f t="shared" si="98"/>
        <v/>
      </c>
      <c r="BM89" s="97" t="str">
        <f t="shared" si="98"/>
        <v/>
      </c>
      <c r="BN89" s="97" t="str">
        <f t="shared" si="98"/>
        <v/>
      </c>
      <c r="BO89" s="97" t="str">
        <f t="shared" si="98"/>
        <v/>
      </c>
      <c r="BP89" s="97" t="str">
        <f t="shared" si="98"/>
        <v/>
      </c>
      <c r="BQ89" s="97" t="str">
        <f t="shared" si="98"/>
        <v/>
      </c>
      <c r="BR89" s="97" t="str">
        <f t="shared" si="98"/>
        <v/>
      </c>
      <c r="BS89" s="97" t="str">
        <f t="shared" si="98"/>
        <v/>
      </c>
      <c r="BT89" s="97" t="str">
        <f t="shared" si="98"/>
        <v/>
      </c>
      <c r="BU89" s="97" t="str">
        <f t="shared" si="98"/>
        <v/>
      </c>
      <c r="BV89" s="97" t="str">
        <f t="shared" si="98"/>
        <v/>
      </c>
      <c r="BW89" s="97" t="str">
        <f t="shared" si="98"/>
        <v/>
      </c>
      <c r="BX89" s="97" t="str">
        <f t="shared" si="98"/>
        <v/>
      </c>
      <c r="BY89" s="97" t="str">
        <f t="shared" si="98"/>
        <v/>
      </c>
      <c r="BZ89" s="97" t="str">
        <f t="shared" si="98"/>
        <v/>
      </c>
      <c r="CA89" s="97" t="str">
        <f t="shared" si="98"/>
        <v/>
      </c>
      <c r="CB89" s="97" t="str">
        <f t="shared" si="98"/>
        <v/>
      </c>
      <c r="CC89" s="97" t="str">
        <f t="shared" si="98"/>
        <v/>
      </c>
      <c r="CD89" s="97" t="str">
        <f t="shared" si="98"/>
        <v/>
      </c>
      <c r="CE89" s="97" t="str">
        <f t="shared" si="98"/>
        <v/>
      </c>
      <c r="CF89" s="97" t="str">
        <f t="shared" si="98"/>
        <v/>
      </c>
      <c r="CG89" s="97" t="str">
        <f t="shared" si="98"/>
        <v/>
      </c>
      <c r="CH89" s="97" t="str">
        <f t="shared" si="98"/>
        <v/>
      </c>
      <c r="CI89" s="97" t="str">
        <f t="shared" si="98"/>
        <v/>
      </c>
      <c r="CJ89" s="97" t="str">
        <f t="shared" si="98"/>
        <v/>
      </c>
      <c r="CK89" s="97" t="str">
        <f t="shared" si="98"/>
        <v/>
      </c>
      <c r="CL89" s="97" t="str">
        <f t="shared" si="98"/>
        <v/>
      </c>
      <c r="CM89" s="97" t="str">
        <f t="shared" si="98"/>
        <v/>
      </c>
      <c r="CN89" s="97" t="str">
        <f t="shared" si="98"/>
        <v/>
      </c>
      <c r="CO89" s="97" t="str">
        <f t="shared" si="98"/>
        <v/>
      </c>
      <c r="CP89" s="97" t="str">
        <f t="shared" si="98"/>
        <v/>
      </c>
      <c r="CQ89" s="97" t="str">
        <f t="shared" si="98"/>
        <v/>
      </c>
      <c r="CR89" s="97" t="str">
        <f t="shared" si="98"/>
        <v/>
      </c>
      <c r="CS89" s="97" t="str">
        <f t="shared" si="98"/>
        <v/>
      </c>
      <c r="CT89" s="97" t="str">
        <f t="shared" si="98"/>
        <v/>
      </c>
      <c r="CU89" s="97" t="str">
        <f t="shared" si="98"/>
        <v/>
      </c>
      <c r="CV89" s="97" t="str">
        <f t="shared" si="98"/>
        <v/>
      </c>
      <c r="CW89" s="97" t="str">
        <f t="shared" si="98"/>
        <v/>
      </c>
      <c r="CX89" s="97" t="str">
        <f t="shared" si="98"/>
        <v/>
      </c>
      <c r="CY89" s="97" t="str">
        <f t="shared" si="98"/>
        <v/>
      </c>
      <c r="CZ89" s="97" t="str">
        <f t="shared" si="98"/>
        <v/>
      </c>
      <c r="DA89" s="97" t="str">
        <f t="shared" si="98"/>
        <v/>
      </c>
      <c r="DB89" s="97" t="str">
        <f t="shared" si="98"/>
        <v/>
      </c>
      <c r="DC89" s="97" t="str">
        <f t="shared" si="98"/>
        <v/>
      </c>
      <c r="DD89" s="97" t="str">
        <f t="shared" si="98"/>
        <v/>
      </c>
      <c r="DE89" s="97" t="str">
        <f t="shared" si="98"/>
        <v/>
      </c>
      <c r="DF89" s="97" t="str">
        <f t="shared" si="98"/>
        <v/>
      </c>
      <c r="DG89" s="97" t="str">
        <f t="shared" si="98"/>
        <v/>
      </c>
      <c r="DH89" s="97" t="str">
        <f t="shared" si="98"/>
        <v/>
      </c>
      <c r="DI89" s="97" t="str">
        <f t="shared" si="98"/>
        <v/>
      </c>
      <c r="DJ89" s="97" t="str">
        <f t="shared" si="98"/>
        <v/>
      </c>
    </row>
    <row r="90" spans="1:114" ht="13.5" customHeight="1">
      <c r="A90" s="89">
        <f>Cálculadora!G90</f>
        <v>0</v>
      </c>
      <c r="B90" s="89" t="str">
        <f t="shared" si="2"/>
        <v/>
      </c>
      <c r="C90" s="90" t="str">
        <f t="shared" si="3"/>
        <v/>
      </c>
      <c r="D90" s="90" t="str">
        <f t="shared" si="4"/>
        <v/>
      </c>
      <c r="E90" s="90" t="str">
        <f t="shared" si="5"/>
        <v/>
      </c>
      <c r="F90" s="90" t="str">
        <f t="shared" si="6"/>
        <v/>
      </c>
      <c r="G90" s="98" t="str">
        <f t="shared" si="7"/>
        <v/>
      </c>
      <c r="H90" s="89">
        <f t="shared" si="8"/>
        <v>0</v>
      </c>
      <c r="I90" s="89">
        <f t="shared" si="9"/>
        <v>0</v>
      </c>
      <c r="J90" s="93" t="str">
        <f t="shared" si="10"/>
        <v/>
      </c>
      <c r="M90" s="96" t="b">
        <f t="shared" si="11"/>
        <v>0</v>
      </c>
      <c r="N90" s="97" t="e">
        <f t="shared" ref="N90:DJ90" si="99">IF(N$1&gt;$L$2,   "",   IF(N$1=$L$2,  1,  IF($L$2-N$1=$L$1-$M90, $L$3^($L$1-$M90), ($L$3*N91*O91/(N91+($L$3-1)*O91) ))))</f>
        <v>#DIV/0!</v>
      </c>
      <c r="O90" s="97" t="e">
        <f t="shared" si="99"/>
        <v>#DIV/0!</v>
      </c>
      <c r="P90" s="97" t="e">
        <f t="shared" si="99"/>
        <v>#DIV/0!</v>
      </c>
      <c r="Q90" s="97" t="e">
        <f t="shared" si="99"/>
        <v>#DIV/0!</v>
      </c>
      <c r="R90" s="97">
        <f t="shared" si="99"/>
        <v>1</v>
      </c>
      <c r="S90" s="97" t="str">
        <f t="shared" si="99"/>
        <v/>
      </c>
      <c r="T90" s="97" t="str">
        <f t="shared" si="99"/>
        <v/>
      </c>
      <c r="U90" s="97" t="str">
        <f t="shared" si="99"/>
        <v/>
      </c>
      <c r="V90" s="97" t="str">
        <f t="shared" si="99"/>
        <v/>
      </c>
      <c r="W90" s="97" t="str">
        <f t="shared" si="99"/>
        <v/>
      </c>
      <c r="X90" s="97" t="str">
        <f t="shared" si="99"/>
        <v/>
      </c>
      <c r="Y90" s="97" t="str">
        <f t="shared" si="99"/>
        <v/>
      </c>
      <c r="Z90" s="97" t="str">
        <f t="shared" si="99"/>
        <v/>
      </c>
      <c r="AA90" s="97" t="str">
        <f t="shared" si="99"/>
        <v/>
      </c>
      <c r="AB90" s="97" t="str">
        <f t="shared" si="99"/>
        <v/>
      </c>
      <c r="AC90" s="97" t="str">
        <f t="shared" si="99"/>
        <v/>
      </c>
      <c r="AD90" s="97" t="str">
        <f t="shared" si="99"/>
        <v/>
      </c>
      <c r="AE90" s="97" t="str">
        <f t="shared" si="99"/>
        <v/>
      </c>
      <c r="AF90" s="97" t="str">
        <f t="shared" si="99"/>
        <v/>
      </c>
      <c r="AG90" s="97" t="str">
        <f t="shared" si="99"/>
        <v/>
      </c>
      <c r="AH90" s="97" t="str">
        <f t="shared" si="99"/>
        <v/>
      </c>
      <c r="AI90" s="97" t="str">
        <f t="shared" si="99"/>
        <v/>
      </c>
      <c r="AJ90" s="97" t="str">
        <f t="shared" si="99"/>
        <v/>
      </c>
      <c r="AK90" s="97" t="str">
        <f t="shared" si="99"/>
        <v/>
      </c>
      <c r="AL90" s="97" t="str">
        <f t="shared" si="99"/>
        <v/>
      </c>
      <c r="AM90" s="97" t="str">
        <f t="shared" si="99"/>
        <v/>
      </c>
      <c r="AN90" s="97" t="str">
        <f t="shared" si="99"/>
        <v/>
      </c>
      <c r="AO90" s="97" t="str">
        <f t="shared" si="99"/>
        <v/>
      </c>
      <c r="AP90" s="97" t="str">
        <f t="shared" si="99"/>
        <v/>
      </c>
      <c r="AQ90" s="97" t="str">
        <f t="shared" si="99"/>
        <v/>
      </c>
      <c r="AR90" s="97" t="str">
        <f t="shared" si="99"/>
        <v/>
      </c>
      <c r="AS90" s="97" t="str">
        <f t="shared" si="99"/>
        <v/>
      </c>
      <c r="AT90" s="97" t="str">
        <f t="shared" si="99"/>
        <v/>
      </c>
      <c r="AU90" s="97" t="str">
        <f t="shared" si="99"/>
        <v/>
      </c>
      <c r="AV90" s="97" t="str">
        <f t="shared" si="99"/>
        <v/>
      </c>
      <c r="AW90" s="97" t="str">
        <f t="shared" si="99"/>
        <v/>
      </c>
      <c r="AX90" s="97" t="str">
        <f t="shared" si="99"/>
        <v/>
      </c>
      <c r="AY90" s="97" t="str">
        <f t="shared" si="99"/>
        <v/>
      </c>
      <c r="AZ90" s="97" t="str">
        <f t="shared" si="99"/>
        <v/>
      </c>
      <c r="BA90" s="97" t="str">
        <f t="shared" si="99"/>
        <v/>
      </c>
      <c r="BB90" s="97" t="str">
        <f t="shared" si="99"/>
        <v/>
      </c>
      <c r="BC90" s="97" t="str">
        <f t="shared" si="99"/>
        <v/>
      </c>
      <c r="BD90" s="97" t="str">
        <f t="shared" si="99"/>
        <v/>
      </c>
      <c r="BE90" s="97" t="str">
        <f t="shared" si="99"/>
        <v/>
      </c>
      <c r="BF90" s="97" t="str">
        <f t="shared" si="99"/>
        <v/>
      </c>
      <c r="BG90" s="97" t="str">
        <f t="shared" si="99"/>
        <v/>
      </c>
      <c r="BH90" s="97" t="str">
        <f t="shared" si="99"/>
        <v/>
      </c>
      <c r="BI90" s="97" t="str">
        <f t="shared" si="99"/>
        <v/>
      </c>
      <c r="BJ90" s="97" t="str">
        <f t="shared" si="99"/>
        <v/>
      </c>
      <c r="BK90" s="97" t="str">
        <f t="shared" si="99"/>
        <v/>
      </c>
      <c r="BL90" s="97" t="str">
        <f t="shared" si="99"/>
        <v/>
      </c>
      <c r="BM90" s="97" t="str">
        <f t="shared" si="99"/>
        <v/>
      </c>
      <c r="BN90" s="97" t="str">
        <f t="shared" si="99"/>
        <v/>
      </c>
      <c r="BO90" s="97" t="str">
        <f t="shared" si="99"/>
        <v/>
      </c>
      <c r="BP90" s="97" t="str">
        <f t="shared" si="99"/>
        <v/>
      </c>
      <c r="BQ90" s="97" t="str">
        <f t="shared" si="99"/>
        <v/>
      </c>
      <c r="BR90" s="97" t="str">
        <f t="shared" si="99"/>
        <v/>
      </c>
      <c r="BS90" s="97" t="str">
        <f t="shared" si="99"/>
        <v/>
      </c>
      <c r="BT90" s="97" t="str">
        <f t="shared" si="99"/>
        <v/>
      </c>
      <c r="BU90" s="97" t="str">
        <f t="shared" si="99"/>
        <v/>
      </c>
      <c r="BV90" s="97" t="str">
        <f t="shared" si="99"/>
        <v/>
      </c>
      <c r="BW90" s="97" t="str">
        <f t="shared" si="99"/>
        <v/>
      </c>
      <c r="BX90" s="97" t="str">
        <f t="shared" si="99"/>
        <v/>
      </c>
      <c r="BY90" s="97" t="str">
        <f t="shared" si="99"/>
        <v/>
      </c>
      <c r="BZ90" s="97" t="str">
        <f t="shared" si="99"/>
        <v/>
      </c>
      <c r="CA90" s="97" t="str">
        <f t="shared" si="99"/>
        <v/>
      </c>
      <c r="CB90" s="97" t="str">
        <f t="shared" si="99"/>
        <v/>
      </c>
      <c r="CC90" s="97" t="str">
        <f t="shared" si="99"/>
        <v/>
      </c>
      <c r="CD90" s="97" t="str">
        <f t="shared" si="99"/>
        <v/>
      </c>
      <c r="CE90" s="97" t="str">
        <f t="shared" si="99"/>
        <v/>
      </c>
      <c r="CF90" s="97" t="str">
        <f t="shared" si="99"/>
        <v/>
      </c>
      <c r="CG90" s="97" t="str">
        <f t="shared" si="99"/>
        <v/>
      </c>
      <c r="CH90" s="97" t="str">
        <f t="shared" si="99"/>
        <v/>
      </c>
      <c r="CI90" s="97" t="str">
        <f t="shared" si="99"/>
        <v/>
      </c>
      <c r="CJ90" s="97" t="str">
        <f t="shared" si="99"/>
        <v/>
      </c>
      <c r="CK90" s="97" t="str">
        <f t="shared" si="99"/>
        <v/>
      </c>
      <c r="CL90" s="97" t="str">
        <f t="shared" si="99"/>
        <v/>
      </c>
      <c r="CM90" s="97" t="str">
        <f t="shared" si="99"/>
        <v/>
      </c>
      <c r="CN90" s="97" t="str">
        <f t="shared" si="99"/>
        <v/>
      </c>
      <c r="CO90" s="97" t="str">
        <f t="shared" si="99"/>
        <v/>
      </c>
      <c r="CP90" s="97" t="str">
        <f t="shared" si="99"/>
        <v/>
      </c>
      <c r="CQ90" s="97" t="str">
        <f t="shared" si="99"/>
        <v/>
      </c>
      <c r="CR90" s="97" t="str">
        <f t="shared" si="99"/>
        <v/>
      </c>
      <c r="CS90" s="97" t="str">
        <f t="shared" si="99"/>
        <v/>
      </c>
      <c r="CT90" s="97" t="str">
        <f t="shared" si="99"/>
        <v/>
      </c>
      <c r="CU90" s="97" t="str">
        <f t="shared" si="99"/>
        <v/>
      </c>
      <c r="CV90" s="97" t="str">
        <f t="shared" si="99"/>
        <v/>
      </c>
      <c r="CW90" s="97" t="str">
        <f t="shared" si="99"/>
        <v/>
      </c>
      <c r="CX90" s="97" t="str">
        <f t="shared" si="99"/>
        <v/>
      </c>
      <c r="CY90" s="97" t="str">
        <f t="shared" si="99"/>
        <v/>
      </c>
      <c r="CZ90" s="97" t="str">
        <f t="shared" si="99"/>
        <v/>
      </c>
      <c r="DA90" s="97" t="str">
        <f t="shared" si="99"/>
        <v/>
      </c>
      <c r="DB90" s="97" t="str">
        <f t="shared" si="99"/>
        <v/>
      </c>
      <c r="DC90" s="97" t="str">
        <f t="shared" si="99"/>
        <v/>
      </c>
      <c r="DD90" s="97" t="str">
        <f t="shared" si="99"/>
        <v/>
      </c>
      <c r="DE90" s="97" t="str">
        <f t="shared" si="99"/>
        <v/>
      </c>
      <c r="DF90" s="97" t="str">
        <f t="shared" si="99"/>
        <v/>
      </c>
      <c r="DG90" s="97" t="str">
        <f t="shared" si="99"/>
        <v/>
      </c>
      <c r="DH90" s="97" t="str">
        <f t="shared" si="99"/>
        <v/>
      </c>
      <c r="DI90" s="97" t="str">
        <f t="shared" si="99"/>
        <v/>
      </c>
      <c r="DJ90" s="97" t="str">
        <f t="shared" si="99"/>
        <v/>
      </c>
    </row>
    <row r="91" spans="1:114" ht="13.5" customHeight="1">
      <c r="A91" s="89">
        <f>Cálculadora!G91</f>
        <v>0</v>
      </c>
      <c r="B91" s="89" t="str">
        <f t="shared" si="2"/>
        <v/>
      </c>
      <c r="C91" s="90" t="str">
        <f t="shared" si="3"/>
        <v/>
      </c>
      <c r="D91" s="90" t="str">
        <f t="shared" si="4"/>
        <v/>
      </c>
      <c r="E91" s="90" t="str">
        <f t="shared" si="5"/>
        <v/>
      </c>
      <c r="F91" s="90" t="str">
        <f t="shared" si="6"/>
        <v/>
      </c>
      <c r="G91" s="98" t="str">
        <f t="shared" si="7"/>
        <v/>
      </c>
      <c r="H91" s="89">
        <f t="shared" si="8"/>
        <v>0</v>
      </c>
      <c r="I91" s="89">
        <f t="shared" si="9"/>
        <v>0</v>
      </c>
      <c r="J91" s="93" t="str">
        <f t="shared" si="10"/>
        <v/>
      </c>
      <c r="M91" s="96" t="b">
        <f t="shared" si="11"/>
        <v>0</v>
      </c>
      <c r="N91" s="97" t="e">
        <f t="shared" ref="N91:DJ91" si="100">IF(N$1&gt;$L$2,   "",   IF(N$1=$L$2,  1,  IF($L$2-N$1=$L$1-$M91, $L$3^($L$1-$M91), ($L$3*N92*O92/(N92+($L$3-1)*O92) ))))</f>
        <v>#DIV/0!</v>
      </c>
      <c r="O91" s="97" t="e">
        <f t="shared" si="100"/>
        <v>#DIV/0!</v>
      </c>
      <c r="P91" s="97" t="e">
        <f t="shared" si="100"/>
        <v>#DIV/0!</v>
      </c>
      <c r="Q91" s="97" t="e">
        <f t="shared" si="100"/>
        <v>#DIV/0!</v>
      </c>
      <c r="R91" s="97">
        <f t="shared" si="100"/>
        <v>1</v>
      </c>
      <c r="S91" s="97" t="str">
        <f t="shared" si="100"/>
        <v/>
      </c>
      <c r="T91" s="97" t="str">
        <f t="shared" si="100"/>
        <v/>
      </c>
      <c r="U91" s="97" t="str">
        <f t="shared" si="100"/>
        <v/>
      </c>
      <c r="V91" s="97" t="str">
        <f t="shared" si="100"/>
        <v/>
      </c>
      <c r="W91" s="97" t="str">
        <f t="shared" si="100"/>
        <v/>
      </c>
      <c r="X91" s="97" t="str">
        <f t="shared" si="100"/>
        <v/>
      </c>
      <c r="Y91" s="97" t="str">
        <f t="shared" si="100"/>
        <v/>
      </c>
      <c r="Z91" s="97" t="str">
        <f t="shared" si="100"/>
        <v/>
      </c>
      <c r="AA91" s="97" t="str">
        <f t="shared" si="100"/>
        <v/>
      </c>
      <c r="AB91" s="97" t="str">
        <f t="shared" si="100"/>
        <v/>
      </c>
      <c r="AC91" s="97" t="str">
        <f t="shared" si="100"/>
        <v/>
      </c>
      <c r="AD91" s="97" t="str">
        <f t="shared" si="100"/>
        <v/>
      </c>
      <c r="AE91" s="97" t="str">
        <f t="shared" si="100"/>
        <v/>
      </c>
      <c r="AF91" s="97" t="str">
        <f t="shared" si="100"/>
        <v/>
      </c>
      <c r="AG91" s="97" t="str">
        <f t="shared" si="100"/>
        <v/>
      </c>
      <c r="AH91" s="97" t="str">
        <f t="shared" si="100"/>
        <v/>
      </c>
      <c r="AI91" s="97" t="str">
        <f t="shared" si="100"/>
        <v/>
      </c>
      <c r="AJ91" s="97" t="str">
        <f t="shared" si="100"/>
        <v/>
      </c>
      <c r="AK91" s="97" t="str">
        <f t="shared" si="100"/>
        <v/>
      </c>
      <c r="AL91" s="97" t="str">
        <f t="shared" si="100"/>
        <v/>
      </c>
      <c r="AM91" s="97" t="str">
        <f t="shared" si="100"/>
        <v/>
      </c>
      <c r="AN91" s="97" t="str">
        <f t="shared" si="100"/>
        <v/>
      </c>
      <c r="AO91" s="97" t="str">
        <f t="shared" si="100"/>
        <v/>
      </c>
      <c r="AP91" s="97" t="str">
        <f t="shared" si="100"/>
        <v/>
      </c>
      <c r="AQ91" s="97" t="str">
        <f t="shared" si="100"/>
        <v/>
      </c>
      <c r="AR91" s="97" t="str">
        <f t="shared" si="100"/>
        <v/>
      </c>
      <c r="AS91" s="97" t="str">
        <f t="shared" si="100"/>
        <v/>
      </c>
      <c r="AT91" s="97" t="str">
        <f t="shared" si="100"/>
        <v/>
      </c>
      <c r="AU91" s="97" t="str">
        <f t="shared" si="100"/>
        <v/>
      </c>
      <c r="AV91" s="97" t="str">
        <f t="shared" si="100"/>
        <v/>
      </c>
      <c r="AW91" s="97" t="str">
        <f t="shared" si="100"/>
        <v/>
      </c>
      <c r="AX91" s="97" t="str">
        <f t="shared" si="100"/>
        <v/>
      </c>
      <c r="AY91" s="97" t="str">
        <f t="shared" si="100"/>
        <v/>
      </c>
      <c r="AZ91" s="97" t="str">
        <f t="shared" si="100"/>
        <v/>
      </c>
      <c r="BA91" s="97" t="str">
        <f t="shared" si="100"/>
        <v/>
      </c>
      <c r="BB91" s="97" t="str">
        <f t="shared" si="100"/>
        <v/>
      </c>
      <c r="BC91" s="97" t="str">
        <f t="shared" si="100"/>
        <v/>
      </c>
      <c r="BD91" s="97" t="str">
        <f t="shared" si="100"/>
        <v/>
      </c>
      <c r="BE91" s="97" t="str">
        <f t="shared" si="100"/>
        <v/>
      </c>
      <c r="BF91" s="97" t="str">
        <f t="shared" si="100"/>
        <v/>
      </c>
      <c r="BG91" s="97" t="str">
        <f t="shared" si="100"/>
        <v/>
      </c>
      <c r="BH91" s="97" t="str">
        <f t="shared" si="100"/>
        <v/>
      </c>
      <c r="BI91" s="97" t="str">
        <f t="shared" si="100"/>
        <v/>
      </c>
      <c r="BJ91" s="97" t="str">
        <f t="shared" si="100"/>
        <v/>
      </c>
      <c r="BK91" s="97" t="str">
        <f t="shared" si="100"/>
        <v/>
      </c>
      <c r="BL91" s="97" t="str">
        <f t="shared" si="100"/>
        <v/>
      </c>
      <c r="BM91" s="97" t="str">
        <f t="shared" si="100"/>
        <v/>
      </c>
      <c r="BN91" s="97" t="str">
        <f t="shared" si="100"/>
        <v/>
      </c>
      <c r="BO91" s="97" t="str">
        <f t="shared" si="100"/>
        <v/>
      </c>
      <c r="BP91" s="97" t="str">
        <f t="shared" si="100"/>
        <v/>
      </c>
      <c r="BQ91" s="97" t="str">
        <f t="shared" si="100"/>
        <v/>
      </c>
      <c r="BR91" s="97" t="str">
        <f t="shared" si="100"/>
        <v/>
      </c>
      <c r="BS91" s="97" t="str">
        <f t="shared" si="100"/>
        <v/>
      </c>
      <c r="BT91" s="97" t="str">
        <f t="shared" si="100"/>
        <v/>
      </c>
      <c r="BU91" s="97" t="str">
        <f t="shared" si="100"/>
        <v/>
      </c>
      <c r="BV91" s="97" t="str">
        <f t="shared" si="100"/>
        <v/>
      </c>
      <c r="BW91" s="97" t="str">
        <f t="shared" si="100"/>
        <v/>
      </c>
      <c r="BX91" s="97" t="str">
        <f t="shared" si="100"/>
        <v/>
      </c>
      <c r="BY91" s="97" t="str">
        <f t="shared" si="100"/>
        <v/>
      </c>
      <c r="BZ91" s="97" t="str">
        <f t="shared" si="100"/>
        <v/>
      </c>
      <c r="CA91" s="97" t="str">
        <f t="shared" si="100"/>
        <v/>
      </c>
      <c r="CB91" s="97" t="str">
        <f t="shared" si="100"/>
        <v/>
      </c>
      <c r="CC91" s="97" t="str">
        <f t="shared" si="100"/>
        <v/>
      </c>
      <c r="CD91" s="97" t="str">
        <f t="shared" si="100"/>
        <v/>
      </c>
      <c r="CE91" s="97" t="str">
        <f t="shared" si="100"/>
        <v/>
      </c>
      <c r="CF91" s="97" t="str">
        <f t="shared" si="100"/>
        <v/>
      </c>
      <c r="CG91" s="97" t="str">
        <f t="shared" si="100"/>
        <v/>
      </c>
      <c r="CH91" s="97" t="str">
        <f t="shared" si="100"/>
        <v/>
      </c>
      <c r="CI91" s="97" t="str">
        <f t="shared" si="100"/>
        <v/>
      </c>
      <c r="CJ91" s="97" t="str">
        <f t="shared" si="100"/>
        <v/>
      </c>
      <c r="CK91" s="97" t="str">
        <f t="shared" si="100"/>
        <v/>
      </c>
      <c r="CL91" s="97" t="str">
        <f t="shared" si="100"/>
        <v/>
      </c>
      <c r="CM91" s="97" t="str">
        <f t="shared" si="100"/>
        <v/>
      </c>
      <c r="CN91" s="97" t="str">
        <f t="shared" si="100"/>
        <v/>
      </c>
      <c r="CO91" s="97" t="str">
        <f t="shared" si="100"/>
        <v/>
      </c>
      <c r="CP91" s="97" t="str">
        <f t="shared" si="100"/>
        <v/>
      </c>
      <c r="CQ91" s="97" t="str">
        <f t="shared" si="100"/>
        <v/>
      </c>
      <c r="CR91" s="97" t="str">
        <f t="shared" si="100"/>
        <v/>
      </c>
      <c r="CS91" s="97" t="str">
        <f t="shared" si="100"/>
        <v/>
      </c>
      <c r="CT91" s="97" t="str">
        <f t="shared" si="100"/>
        <v/>
      </c>
      <c r="CU91" s="97" t="str">
        <f t="shared" si="100"/>
        <v/>
      </c>
      <c r="CV91" s="97" t="str">
        <f t="shared" si="100"/>
        <v/>
      </c>
      <c r="CW91" s="97" t="str">
        <f t="shared" si="100"/>
        <v/>
      </c>
      <c r="CX91" s="97" t="str">
        <f t="shared" si="100"/>
        <v/>
      </c>
      <c r="CY91" s="97" t="str">
        <f t="shared" si="100"/>
        <v/>
      </c>
      <c r="CZ91" s="97" t="str">
        <f t="shared" si="100"/>
        <v/>
      </c>
      <c r="DA91" s="97" t="str">
        <f t="shared" si="100"/>
        <v/>
      </c>
      <c r="DB91" s="97" t="str">
        <f t="shared" si="100"/>
        <v/>
      </c>
      <c r="DC91" s="97" t="str">
        <f t="shared" si="100"/>
        <v/>
      </c>
      <c r="DD91" s="97" t="str">
        <f t="shared" si="100"/>
        <v/>
      </c>
      <c r="DE91" s="97" t="str">
        <f t="shared" si="100"/>
        <v/>
      </c>
      <c r="DF91" s="97" t="str">
        <f t="shared" si="100"/>
        <v/>
      </c>
      <c r="DG91" s="97" t="str">
        <f t="shared" si="100"/>
        <v/>
      </c>
      <c r="DH91" s="97" t="str">
        <f t="shared" si="100"/>
        <v/>
      </c>
      <c r="DI91" s="97" t="str">
        <f t="shared" si="100"/>
        <v/>
      </c>
      <c r="DJ91" s="97" t="str">
        <f t="shared" si="100"/>
        <v/>
      </c>
    </row>
    <row r="92" spans="1:114" ht="13.5" customHeight="1">
      <c r="A92" s="89">
        <f>Cálculadora!G92</f>
        <v>0</v>
      </c>
      <c r="B92" s="89" t="str">
        <f t="shared" si="2"/>
        <v/>
      </c>
      <c r="C92" s="90" t="str">
        <f t="shared" si="3"/>
        <v/>
      </c>
      <c r="D92" s="90" t="str">
        <f t="shared" si="4"/>
        <v/>
      </c>
      <c r="E92" s="90" t="str">
        <f t="shared" si="5"/>
        <v/>
      </c>
      <c r="F92" s="90" t="str">
        <f t="shared" si="6"/>
        <v/>
      </c>
      <c r="G92" s="98" t="str">
        <f t="shared" si="7"/>
        <v/>
      </c>
      <c r="H92" s="89">
        <f t="shared" si="8"/>
        <v>0</v>
      </c>
      <c r="I92" s="89">
        <f t="shared" si="9"/>
        <v>0</v>
      </c>
      <c r="J92" s="93" t="str">
        <f t="shared" si="10"/>
        <v/>
      </c>
      <c r="M92" s="96" t="b">
        <f t="shared" si="11"/>
        <v>0</v>
      </c>
      <c r="N92" s="97" t="e">
        <f t="shared" ref="N92:DJ92" si="101">IF(N$1&gt;$L$2,   "",   IF(N$1=$L$2,  1,  IF($L$2-N$1=$L$1-$M92, $L$3^($L$1-$M92), ($L$3*N93*O93/(N93+($L$3-1)*O93) ))))</f>
        <v>#DIV/0!</v>
      </c>
      <c r="O92" s="97" t="e">
        <f t="shared" si="101"/>
        <v>#DIV/0!</v>
      </c>
      <c r="P92" s="97" t="e">
        <f t="shared" si="101"/>
        <v>#DIV/0!</v>
      </c>
      <c r="Q92" s="97" t="e">
        <f t="shared" si="101"/>
        <v>#DIV/0!</v>
      </c>
      <c r="R92" s="97">
        <f t="shared" si="101"/>
        <v>1</v>
      </c>
      <c r="S92" s="97" t="str">
        <f t="shared" si="101"/>
        <v/>
      </c>
      <c r="T92" s="97" t="str">
        <f t="shared" si="101"/>
        <v/>
      </c>
      <c r="U92" s="97" t="str">
        <f t="shared" si="101"/>
        <v/>
      </c>
      <c r="V92" s="97" t="str">
        <f t="shared" si="101"/>
        <v/>
      </c>
      <c r="W92" s="97" t="str">
        <f t="shared" si="101"/>
        <v/>
      </c>
      <c r="X92" s="97" t="str">
        <f t="shared" si="101"/>
        <v/>
      </c>
      <c r="Y92" s="97" t="str">
        <f t="shared" si="101"/>
        <v/>
      </c>
      <c r="Z92" s="97" t="str">
        <f t="shared" si="101"/>
        <v/>
      </c>
      <c r="AA92" s="97" t="str">
        <f t="shared" si="101"/>
        <v/>
      </c>
      <c r="AB92" s="97" t="str">
        <f t="shared" si="101"/>
        <v/>
      </c>
      <c r="AC92" s="97" t="str">
        <f t="shared" si="101"/>
        <v/>
      </c>
      <c r="AD92" s="97" t="str">
        <f t="shared" si="101"/>
        <v/>
      </c>
      <c r="AE92" s="97" t="str">
        <f t="shared" si="101"/>
        <v/>
      </c>
      <c r="AF92" s="97" t="str">
        <f t="shared" si="101"/>
        <v/>
      </c>
      <c r="AG92" s="97" t="str">
        <f t="shared" si="101"/>
        <v/>
      </c>
      <c r="AH92" s="97" t="str">
        <f t="shared" si="101"/>
        <v/>
      </c>
      <c r="AI92" s="97" t="str">
        <f t="shared" si="101"/>
        <v/>
      </c>
      <c r="AJ92" s="97" t="str">
        <f t="shared" si="101"/>
        <v/>
      </c>
      <c r="AK92" s="97" t="str">
        <f t="shared" si="101"/>
        <v/>
      </c>
      <c r="AL92" s="97" t="str">
        <f t="shared" si="101"/>
        <v/>
      </c>
      <c r="AM92" s="97" t="str">
        <f t="shared" si="101"/>
        <v/>
      </c>
      <c r="AN92" s="97" t="str">
        <f t="shared" si="101"/>
        <v/>
      </c>
      <c r="AO92" s="97" t="str">
        <f t="shared" si="101"/>
        <v/>
      </c>
      <c r="AP92" s="97" t="str">
        <f t="shared" si="101"/>
        <v/>
      </c>
      <c r="AQ92" s="97" t="str">
        <f t="shared" si="101"/>
        <v/>
      </c>
      <c r="AR92" s="97" t="str">
        <f t="shared" si="101"/>
        <v/>
      </c>
      <c r="AS92" s="97" t="str">
        <f t="shared" si="101"/>
        <v/>
      </c>
      <c r="AT92" s="97" t="str">
        <f t="shared" si="101"/>
        <v/>
      </c>
      <c r="AU92" s="97" t="str">
        <f t="shared" si="101"/>
        <v/>
      </c>
      <c r="AV92" s="97" t="str">
        <f t="shared" si="101"/>
        <v/>
      </c>
      <c r="AW92" s="97" t="str">
        <f t="shared" si="101"/>
        <v/>
      </c>
      <c r="AX92" s="97" t="str">
        <f t="shared" si="101"/>
        <v/>
      </c>
      <c r="AY92" s="97" t="str">
        <f t="shared" si="101"/>
        <v/>
      </c>
      <c r="AZ92" s="97" t="str">
        <f t="shared" si="101"/>
        <v/>
      </c>
      <c r="BA92" s="97" t="str">
        <f t="shared" si="101"/>
        <v/>
      </c>
      <c r="BB92" s="97" t="str">
        <f t="shared" si="101"/>
        <v/>
      </c>
      <c r="BC92" s="97" t="str">
        <f t="shared" si="101"/>
        <v/>
      </c>
      <c r="BD92" s="97" t="str">
        <f t="shared" si="101"/>
        <v/>
      </c>
      <c r="BE92" s="97" t="str">
        <f t="shared" si="101"/>
        <v/>
      </c>
      <c r="BF92" s="97" t="str">
        <f t="shared" si="101"/>
        <v/>
      </c>
      <c r="BG92" s="97" t="str">
        <f t="shared" si="101"/>
        <v/>
      </c>
      <c r="BH92" s="97" t="str">
        <f t="shared" si="101"/>
        <v/>
      </c>
      <c r="BI92" s="97" t="str">
        <f t="shared" si="101"/>
        <v/>
      </c>
      <c r="BJ92" s="97" t="str">
        <f t="shared" si="101"/>
        <v/>
      </c>
      <c r="BK92" s="97" t="str">
        <f t="shared" si="101"/>
        <v/>
      </c>
      <c r="BL92" s="97" t="str">
        <f t="shared" si="101"/>
        <v/>
      </c>
      <c r="BM92" s="97" t="str">
        <f t="shared" si="101"/>
        <v/>
      </c>
      <c r="BN92" s="97" t="str">
        <f t="shared" si="101"/>
        <v/>
      </c>
      <c r="BO92" s="97" t="str">
        <f t="shared" si="101"/>
        <v/>
      </c>
      <c r="BP92" s="97" t="str">
        <f t="shared" si="101"/>
        <v/>
      </c>
      <c r="BQ92" s="97" t="str">
        <f t="shared" si="101"/>
        <v/>
      </c>
      <c r="BR92" s="97" t="str">
        <f t="shared" si="101"/>
        <v/>
      </c>
      <c r="BS92" s="97" t="str">
        <f t="shared" si="101"/>
        <v/>
      </c>
      <c r="BT92" s="97" t="str">
        <f t="shared" si="101"/>
        <v/>
      </c>
      <c r="BU92" s="97" t="str">
        <f t="shared" si="101"/>
        <v/>
      </c>
      <c r="BV92" s="97" t="str">
        <f t="shared" si="101"/>
        <v/>
      </c>
      <c r="BW92" s="97" t="str">
        <f t="shared" si="101"/>
        <v/>
      </c>
      <c r="BX92" s="97" t="str">
        <f t="shared" si="101"/>
        <v/>
      </c>
      <c r="BY92" s="97" t="str">
        <f t="shared" si="101"/>
        <v/>
      </c>
      <c r="BZ92" s="97" t="str">
        <f t="shared" si="101"/>
        <v/>
      </c>
      <c r="CA92" s="97" t="str">
        <f t="shared" si="101"/>
        <v/>
      </c>
      <c r="CB92" s="97" t="str">
        <f t="shared" si="101"/>
        <v/>
      </c>
      <c r="CC92" s="97" t="str">
        <f t="shared" si="101"/>
        <v/>
      </c>
      <c r="CD92" s="97" t="str">
        <f t="shared" si="101"/>
        <v/>
      </c>
      <c r="CE92" s="97" t="str">
        <f t="shared" si="101"/>
        <v/>
      </c>
      <c r="CF92" s="97" t="str">
        <f t="shared" si="101"/>
        <v/>
      </c>
      <c r="CG92" s="97" t="str">
        <f t="shared" si="101"/>
        <v/>
      </c>
      <c r="CH92" s="97" t="str">
        <f t="shared" si="101"/>
        <v/>
      </c>
      <c r="CI92" s="97" t="str">
        <f t="shared" si="101"/>
        <v/>
      </c>
      <c r="CJ92" s="97" t="str">
        <f t="shared" si="101"/>
        <v/>
      </c>
      <c r="CK92" s="97" t="str">
        <f t="shared" si="101"/>
        <v/>
      </c>
      <c r="CL92" s="97" t="str">
        <f t="shared" si="101"/>
        <v/>
      </c>
      <c r="CM92" s="97" t="str">
        <f t="shared" si="101"/>
        <v/>
      </c>
      <c r="CN92" s="97" t="str">
        <f t="shared" si="101"/>
        <v/>
      </c>
      <c r="CO92" s="97" t="str">
        <f t="shared" si="101"/>
        <v/>
      </c>
      <c r="CP92" s="97" t="str">
        <f t="shared" si="101"/>
        <v/>
      </c>
      <c r="CQ92" s="97" t="str">
        <f t="shared" si="101"/>
        <v/>
      </c>
      <c r="CR92" s="97" t="str">
        <f t="shared" si="101"/>
        <v/>
      </c>
      <c r="CS92" s="97" t="str">
        <f t="shared" si="101"/>
        <v/>
      </c>
      <c r="CT92" s="97" t="str">
        <f t="shared" si="101"/>
        <v/>
      </c>
      <c r="CU92" s="97" t="str">
        <f t="shared" si="101"/>
        <v/>
      </c>
      <c r="CV92" s="97" t="str">
        <f t="shared" si="101"/>
        <v/>
      </c>
      <c r="CW92" s="97" t="str">
        <f t="shared" si="101"/>
        <v/>
      </c>
      <c r="CX92" s="97" t="str">
        <f t="shared" si="101"/>
        <v/>
      </c>
      <c r="CY92" s="97" t="str">
        <f t="shared" si="101"/>
        <v/>
      </c>
      <c r="CZ92" s="97" t="str">
        <f t="shared" si="101"/>
        <v/>
      </c>
      <c r="DA92" s="97" t="str">
        <f t="shared" si="101"/>
        <v/>
      </c>
      <c r="DB92" s="97" t="str">
        <f t="shared" si="101"/>
        <v/>
      </c>
      <c r="DC92" s="97" t="str">
        <f t="shared" si="101"/>
        <v/>
      </c>
      <c r="DD92" s="97" t="str">
        <f t="shared" si="101"/>
        <v/>
      </c>
      <c r="DE92" s="97" t="str">
        <f t="shared" si="101"/>
        <v/>
      </c>
      <c r="DF92" s="97" t="str">
        <f t="shared" si="101"/>
        <v/>
      </c>
      <c r="DG92" s="97" t="str">
        <f t="shared" si="101"/>
        <v/>
      </c>
      <c r="DH92" s="97" t="str">
        <f t="shared" si="101"/>
        <v/>
      </c>
      <c r="DI92" s="97" t="str">
        <f t="shared" si="101"/>
        <v/>
      </c>
      <c r="DJ92" s="97" t="str">
        <f t="shared" si="101"/>
        <v/>
      </c>
    </row>
    <row r="93" spans="1:114" ht="13.5" customHeight="1">
      <c r="A93" s="89">
        <f>Cálculadora!G93</f>
        <v>0</v>
      </c>
      <c r="B93" s="89" t="str">
        <f t="shared" si="2"/>
        <v/>
      </c>
      <c r="C93" s="90" t="str">
        <f t="shared" si="3"/>
        <v/>
      </c>
      <c r="D93" s="90" t="str">
        <f t="shared" si="4"/>
        <v/>
      </c>
      <c r="E93" s="90" t="str">
        <f t="shared" si="5"/>
        <v/>
      </c>
      <c r="F93" s="90" t="str">
        <f t="shared" si="6"/>
        <v/>
      </c>
      <c r="G93" s="98" t="str">
        <f t="shared" si="7"/>
        <v/>
      </c>
      <c r="H93" s="89">
        <f t="shared" si="8"/>
        <v>0</v>
      </c>
      <c r="I93" s="89">
        <f t="shared" si="9"/>
        <v>0</v>
      </c>
      <c r="J93" s="93" t="str">
        <f t="shared" si="10"/>
        <v/>
      </c>
      <c r="M93" s="96" t="b">
        <f t="shared" si="11"/>
        <v>0</v>
      </c>
      <c r="N93" s="97" t="e">
        <f t="shared" ref="N93:DJ93" si="102">IF(N$1&gt;$L$2,   "",   IF(N$1=$L$2,  1,  IF($L$2-N$1=$L$1-$M93, $L$3^($L$1-$M93), ($L$3*N94*O94/(N94+($L$3-1)*O94) ))))</f>
        <v>#DIV/0!</v>
      </c>
      <c r="O93" s="97" t="e">
        <f t="shared" si="102"/>
        <v>#DIV/0!</v>
      </c>
      <c r="P93" s="97" t="e">
        <f t="shared" si="102"/>
        <v>#DIV/0!</v>
      </c>
      <c r="Q93" s="97" t="e">
        <f t="shared" si="102"/>
        <v>#DIV/0!</v>
      </c>
      <c r="R93" s="97">
        <f t="shared" si="102"/>
        <v>1</v>
      </c>
      <c r="S93" s="97" t="str">
        <f t="shared" si="102"/>
        <v/>
      </c>
      <c r="T93" s="97" t="str">
        <f t="shared" si="102"/>
        <v/>
      </c>
      <c r="U93" s="97" t="str">
        <f t="shared" si="102"/>
        <v/>
      </c>
      <c r="V93" s="97" t="str">
        <f t="shared" si="102"/>
        <v/>
      </c>
      <c r="W93" s="97" t="str">
        <f t="shared" si="102"/>
        <v/>
      </c>
      <c r="X93" s="97" t="str">
        <f t="shared" si="102"/>
        <v/>
      </c>
      <c r="Y93" s="97" t="str">
        <f t="shared" si="102"/>
        <v/>
      </c>
      <c r="Z93" s="97" t="str">
        <f t="shared" si="102"/>
        <v/>
      </c>
      <c r="AA93" s="97" t="str">
        <f t="shared" si="102"/>
        <v/>
      </c>
      <c r="AB93" s="97" t="str">
        <f t="shared" si="102"/>
        <v/>
      </c>
      <c r="AC93" s="97" t="str">
        <f t="shared" si="102"/>
        <v/>
      </c>
      <c r="AD93" s="97" t="str">
        <f t="shared" si="102"/>
        <v/>
      </c>
      <c r="AE93" s="97" t="str">
        <f t="shared" si="102"/>
        <v/>
      </c>
      <c r="AF93" s="97" t="str">
        <f t="shared" si="102"/>
        <v/>
      </c>
      <c r="AG93" s="97" t="str">
        <f t="shared" si="102"/>
        <v/>
      </c>
      <c r="AH93" s="97" t="str">
        <f t="shared" si="102"/>
        <v/>
      </c>
      <c r="AI93" s="97" t="str">
        <f t="shared" si="102"/>
        <v/>
      </c>
      <c r="AJ93" s="97" t="str">
        <f t="shared" si="102"/>
        <v/>
      </c>
      <c r="AK93" s="97" t="str">
        <f t="shared" si="102"/>
        <v/>
      </c>
      <c r="AL93" s="97" t="str">
        <f t="shared" si="102"/>
        <v/>
      </c>
      <c r="AM93" s="97" t="str">
        <f t="shared" si="102"/>
        <v/>
      </c>
      <c r="AN93" s="97" t="str">
        <f t="shared" si="102"/>
        <v/>
      </c>
      <c r="AO93" s="97" t="str">
        <f t="shared" si="102"/>
        <v/>
      </c>
      <c r="AP93" s="97" t="str">
        <f t="shared" si="102"/>
        <v/>
      </c>
      <c r="AQ93" s="97" t="str">
        <f t="shared" si="102"/>
        <v/>
      </c>
      <c r="AR93" s="97" t="str">
        <f t="shared" si="102"/>
        <v/>
      </c>
      <c r="AS93" s="97" t="str">
        <f t="shared" si="102"/>
        <v/>
      </c>
      <c r="AT93" s="97" t="str">
        <f t="shared" si="102"/>
        <v/>
      </c>
      <c r="AU93" s="97" t="str">
        <f t="shared" si="102"/>
        <v/>
      </c>
      <c r="AV93" s="97" t="str">
        <f t="shared" si="102"/>
        <v/>
      </c>
      <c r="AW93" s="97" t="str">
        <f t="shared" si="102"/>
        <v/>
      </c>
      <c r="AX93" s="97" t="str">
        <f t="shared" si="102"/>
        <v/>
      </c>
      <c r="AY93" s="97" t="str">
        <f t="shared" si="102"/>
        <v/>
      </c>
      <c r="AZ93" s="97" t="str">
        <f t="shared" si="102"/>
        <v/>
      </c>
      <c r="BA93" s="97" t="str">
        <f t="shared" si="102"/>
        <v/>
      </c>
      <c r="BB93" s="97" t="str">
        <f t="shared" si="102"/>
        <v/>
      </c>
      <c r="BC93" s="97" t="str">
        <f t="shared" si="102"/>
        <v/>
      </c>
      <c r="BD93" s="97" t="str">
        <f t="shared" si="102"/>
        <v/>
      </c>
      <c r="BE93" s="97" t="str">
        <f t="shared" si="102"/>
        <v/>
      </c>
      <c r="BF93" s="97" t="str">
        <f t="shared" si="102"/>
        <v/>
      </c>
      <c r="BG93" s="97" t="str">
        <f t="shared" si="102"/>
        <v/>
      </c>
      <c r="BH93" s="97" t="str">
        <f t="shared" si="102"/>
        <v/>
      </c>
      <c r="BI93" s="97" t="str">
        <f t="shared" si="102"/>
        <v/>
      </c>
      <c r="BJ93" s="97" t="str">
        <f t="shared" si="102"/>
        <v/>
      </c>
      <c r="BK93" s="97" t="str">
        <f t="shared" si="102"/>
        <v/>
      </c>
      <c r="BL93" s="97" t="str">
        <f t="shared" si="102"/>
        <v/>
      </c>
      <c r="BM93" s="97" t="str">
        <f t="shared" si="102"/>
        <v/>
      </c>
      <c r="BN93" s="97" t="str">
        <f t="shared" si="102"/>
        <v/>
      </c>
      <c r="BO93" s="97" t="str">
        <f t="shared" si="102"/>
        <v/>
      </c>
      <c r="BP93" s="97" t="str">
        <f t="shared" si="102"/>
        <v/>
      </c>
      <c r="BQ93" s="97" t="str">
        <f t="shared" si="102"/>
        <v/>
      </c>
      <c r="BR93" s="97" t="str">
        <f t="shared" si="102"/>
        <v/>
      </c>
      <c r="BS93" s="97" t="str">
        <f t="shared" si="102"/>
        <v/>
      </c>
      <c r="BT93" s="97" t="str">
        <f t="shared" si="102"/>
        <v/>
      </c>
      <c r="BU93" s="97" t="str">
        <f t="shared" si="102"/>
        <v/>
      </c>
      <c r="BV93" s="97" t="str">
        <f t="shared" si="102"/>
        <v/>
      </c>
      <c r="BW93" s="97" t="str">
        <f t="shared" si="102"/>
        <v/>
      </c>
      <c r="BX93" s="97" t="str">
        <f t="shared" si="102"/>
        <v/>
      </c>
      <c r="BY93" s="97" t="str">
        <f t="shared" si="102"/>
        <v/>
      </c>
      <c r="BZ93" s="97" t="str">
        <f t="shared" si="102"/>
        <v/>
      </c>
      <c r="CA93" s="97" t="str">
        <f t="shared" si="102"/>
        <v/>
      </c>
      <c r="CB93" s="97" t="str">
        <f t="shared" si="102"/>
        <v/>
      </c>
      <c r="CC93" s="97" t="str">
        <f t="shared" si="102"/>
        <v/>
      </c>
      <c r="CD93" s="97" t="str">
        <f t="shared" si="102"/>
        <v/>
      </c>
      <c r="CE93" s="97" t="str">
        <f t="shared" si="102"/>
        <v/>
      </c>
      <c r="CF93" s="97" t="str">
        <f t="shared" si="102"/>
        <v/>
      </c>
      <c r="CG93" s="97" t="str">
        <f t="shared" si="102"/>
        <v/>
      </c>
      <c r="CH93" s="97" t="str">
        <f t="shared" si="102"/>
        <v/>
      </c>
      <c r="CI93" s="97" t="str">
        <f t="shared" si="102"/>
        <v/>
      </c>
      <c r="CJ93" s="97" t="str">
        <f t="shared" si="102"/>
        <v/>
      </c>
      <c r="CK93" s="97" t="str">
        <f t="shared" si="102"/>
        <v/>
      </c>
      <c r="CL93" s="97" t="str">
        <f t="shared" si="102"/>
        <v/>
      </c>
      <c r="CM93" s="97" t="str">
        <f t="shared" si="102"/>
        <v/>
      </c>
      <c r="CN93" s="97" t="str">
        <f t="shared" si="102"/>
        <v/>
      </c>
      <c r="CO93" s="97" t="str">
        <f t="shared" si="102"/>
        <v/>
      </c>
      <c r="CP93" s="97" t="str">
        <f t="shared" si="102"/>
        <v/>
      </c>
      <c r="CQ93" s="97" t="str">
        <f t="shared" si="102"/>
        <v/>
      </c>
      <c r="CR93" s="97" t="str">
        <f t="shared" si="102"/>
        <v/>
      </c>
      <c r="CS93" s="97" t="str">
        <f t="shared" si="102"/>
        <v/>
      </c>
      <c r="CT93" s="97" t="str">
        <f t="shared" si="102"/>
        <v/>
      </c>
      <c r="CU93" s="97" t="str">
        <f t="shared" si="102"/>
        <v/>
      </c>
      <c r="CV93" s="97" t="str">
        <f t="shared" si="102"/>
        <v/>
      </c>
      <c r="CW93" s="97" t="str">
        <f t="shared" si="102"/>
        <v/>
      </c>
      <c r="CX93" s="97" t="str">
        <f t="shared" si="102"/>
        <v/>
      </c>
      <c r="CY93" s="97" t="str">
        <f t="shared" si="102"/>
        <v/>
      </c>
      <c r="CZ93" s="97" t="str">
        <f t="shared" si="102"/>
        <v/>
      </c>
      <c r="DA93" s="97" t="str">
        <f t="shared" si="102"/>
        <v/>
      </c>
      <c r="DB93" s="97" t="str">
        <f t="shared" si="102"/>
        <v/>
      </c>
      <c r="DC93" s="97" t="str">
        <f t="shared" si="102"/>
        <v/>
      </c>
      <c r="DD93" s="97" t="str">
        <f t="shared" si="102"/>
        <v/>
      </c>
      <c r="DE93" s="97" t="str">
        <f t="shared" si="102"/>
        <v/>
      </c>
      <c r="DF93" s="97" t="str">
        <f t="shared" si="102"/>
        <v/>
      </c>
      <c r="DG93" s="97" t="str">
        <f t="shared" si="102"/>
        <v/>
      </c>
      <c r="DH93" s="97" t="str">
        <f t="shared" si="102"/>
        <v/>
      </c>
      <c r="DI93" s="97" t="str">
        <f t="shared" si="102"/>
        <v/>
      </c>
      <c r="DJ93" s="97" t="str">
        <f t="shared" si="102"/>
        <v/>
      </c>
    </row>
    <row r="94" spans="1:114" ht="13.5" customHeight="1">
      <c r="A94" s="89">
        <f>Cálculadora!G94</f>
        <v>0</v>
      </c>
      <c r="B94" s="89" t="str">
        <f t="shared" si="2"/>
        <v/>
      </c>
      <c r="C94" s="90" t="str">
        <f t="shared" si="3"/>
        <v/>
      </c>
      <c r="D94" s="90" t="str">
        <f t="shared" si="4"/>
        <v/>
      </c>
      <c r="E94" s="90" t="str">
        <f t="shared" si="5"/>
        <v/>
      </c>
      <c r="F94" s="90" t="str">
        <f t="shared" si="6"/>
        <v/>
      </c>
      <c r="G94" s="98" t="str">
        <f t="shared" si="7"/>
        <v/>
      </c>
      <c r="H94" s="89">
        <f t="shared" si="8"/>
        <v>0</v>
      </c>
      <c r="I94" s="89">
        <f t="shared" si="9"/>
        <v>0</v>
      </c>
      <c r="J94" s="93" t="str">
        <f t="shared" si="10"/>
        <v/>
      </c>
      <c r="M94" s="96" t="b">
        <f t="shared" si="11"/>
        <v>0</v>
      </c>
      <c r="N94" s="97" t="e">
        <f t="shared" ref="N94:DJ94" si="103">IF(N$1&gt;$L$2,   "",   IF(N$1=$L$2,  1,  IF($L$2-N$1=$L$1-$M94, $L$3^($L$1-$M94), ($L$3*N95*O95/(N95+($L$3-1)*O95) ))))</f>
        <v>#DIV/0!</v>
      </c>
      <c r="O94" s="97" t="e">
        <f t="shared" si="103"/>
        <v>#DIV/0!</v>
      </c>
      <c r="P94" s="97" t="e">
        <f t="shared" si="103"/>
        <v>#DIV/0!</v>
      </c>
      <c r="Q94" s="97" t="e">
        <f t="shared" si="103"/>
        <v>#DIV/0!</v>
      </c>
      <c r="R94" s="97">
        <f t="shared" si="103"/>
        <v>1</v>
      </c>
      <c r="S94" s="97" t="str">
        <f t="shared" si="103"/>
        <v/>
      </c>
      <c r="T94" s="97" t="str">
        <f t="shared" si="103"/>
        <v/>
      </c>
      <c r="U94" s="97" t="str">
        <f t="shared" si="103"/>
        <v/>
      </c>
      <c r="V94" s="97" t="str">
        <f t="shared" si="103"/>
        <v/>
      </c>
      <c r="W94" s="97" t="str">
        <f t="shared" si="103"/>
        <v/>
      </c>
      <c r="X94" s="97" t="str">
        <f t="shared" si="103"/>
        <v/>
      </c>
      <c r="Y94" s="97" t="str">
        <f t="shared" si="103"/>
        <v/>
      </c>
      <c r="Z94" s="97" t="str">
        <f t="shared" si="103"/>
        <v/>
      </c>
      <c r="AA94" s="97" t="str">
        <f t="shared" si="103"/>
        <v/>
      </c>
      <c r="AB94" s="97" t="str">
        <f t="shared" si="103"/>
        <v/>
      </c>
      <c r="AC94" s="97" t="str">
        <f t="shared" si="103"/>
        <v/>
      </c>
      <c r="AD94" s="97" t="str">
        <f t="shared" si="103"/>
        <v/>
      </c>
      <c r="AE94" s="97" t="str">
        <f t="shared" si="103"/>
        <v/>
      </c>
      <c r="AF94" s="97" t="str">
        <f t="shared" si="103"/>
        <v/>
      </c>
      <c r="AG94" s="97" t="str">
        <f t="shared" si="103"/>
        <v/>
      </c>
      <c r="AH94" s="97" t="str">
        <f t="shared" si="103"/>
        <v/>
      </c>
      <c r="AI94" s="97" t="str">
        <f t="shared" si="103"/>
        <v/>
      </c>
      <c r="AJ94" s="97" t="str">
        <f t="shared" si="103"/>
        <v/>
      </c>
      <c r="AK94" s="97" t="str">
        <f t="shared" si="103"/>
        <v/>
      </c>
      <c r="AL94" s="97" t="str">
        <f t="shared" si="103"/>
        <v/>
      </c>
      <c r="AM94" s="97" t="str">
        <f t="shared" si="103"/>
        <v/>
      </c>
      <c r="AN94" s="97" t="str">
        <f t="shared" si="103"/>
        <v/>
      </c>
      <c r="AO94" s="97" t="str">
        <f t="shared" si="103"/>
        <v/>
      </c>
      <c r="AP94" s="97" t="str">
        <f t="shared" si="103"/>
        <v/>
      </c>
      <c r="AQ94" s="97" t="str">
        <f t="shared" si="103"/>
        <v/>
      </c>
      <c r="AR94" s="97" t="str">
        <f t="shared" si="103"/>
        <v/>
      </c>
      <c r="AS94" s="97" t="str">
        <f t="shared" si="103"/>
        <v/>
      </c>
      <c r="AT94" s="97" t="str">
        <f t="shared" si="103"/>
        <v/>
      </c>
      <c r="AU94" s="97" t="str">
        <f t="shared" si="103"/>
        <v/>
      </c>
      <c r="AV94" s="97" t="str">
        <f t="shared" si="103"/>
        <v/>
      </c>
      <c r="AW94" s="97" t="str">
        <f t="shared" si="103"/>
        <v/>
      </c>
      <c r="AX94" s="97" t="str">
        <f t="shared" si="103"/>
        <v/>
      </c>
      <c r="AY94" s="97" t="str">
        <f t="shared" si="103"/>
        <v/>
      </c>
      <c r="AZ94" s="97" t="str">
        <f t="shared" si="103"/>
        <v/>
      </c>
      <c r="BA94" s="97" t="str">
        <f t="shared" si="103"/>
        <v/>
      </c>
      <c r="BB94" s="97" t="str">
        <f t="shared" si="103"/>
        <v/>
      </c>
      <c r="BC94" s="97" t="str">
        <f t="shared" si="103"/>
        <v/>
      </c>
      <c r="BD94" s="97" t="str">
        <f t="shared" si="103"/>
        <v/>
      </c>
      <c r="BE94" s="97" t="str">
        <f t="shared" si="103"/>
        <v/>
      </c>
      <c r="BF94" s="97" t="str">
        <f t="shared" si="103"/>
        <v/>
      </c>
      <c r="BG94" s="97" t="str">
        <f t="shared" si="103"/>
        <v/>
      </c>
      <c r="BH94" s="97" t="str">
        <f t="shared" si="103"/>
        <v/>
      </c>
      <c r="BI94" s="97" t="str">
        <f t="shared" si="103"/>
        <v/>
      </c>
      <c r="BJ94" s="97" t="str">
        <f t="shared" si="103"/>
        <v/>
      </c>
      <c r="BK94" s="97" t="str">
        <f t="shared" si="103"/>
        <v/>
      </c>
      <c r="BL94" s="97" t="str">
        <f t="shared" si="103"/>
        <v/>
      </c>
      <c r="BM94" s="97" t="str">
        <f t="shared" si="103"/>
        <v/>
      </c>
      <c r="BN94" s="97" t="str">
        <f t="shared" si="103"/>
        <v/>
      </c>
      <c r="BO94" s="97" t="str">
        <f t="shared" si="103"/>
        <v/>
      </c>
      <c r="BP94" s="97" t="str">
        <f t="shared" si="103"/>
        <v/>
      </c>
      <c r="BQ94" s="97" t="str">
        <f t="shared" si="103"/>
        <v/>
      </c>
      <c r="BR94" s="97" t="str">
        <f t="shared" si="103"/>
        <v/>
      </c>
      <c r="BS94" s="97" t="str">
        <f t="shared" si="103"/>
        <v/>
      </c>
      <c r="BT94" s="97" t="str">
        <f t="shared" si="103"/>
        <v/>
      </c>
      <c r="BU94" s="97" t="str">
        <f t="shared" si="103"/>
        <v/>
      </c>
      <c r="BV94" s="97" t="str">
        <f t="shared" si="103"/>
        <v/>
      </c>
      <c r="BW94" s="97" t="str">
        <f t="shared" si="103"/>
        <v/>
      </c>
      <c r="BX94" s="97" t="str">
        <f t="shared" si="103"/>
        <v/>
      </c>
      <c r="BY94" s="97" t="str">
        <f t="shared" si="103"/>
        <v/>
      </c>
      <c r="BZ94" s="97" t="str">
        <f t="shared" si="103"/>
        <v/>
      </c>
      <c r="CA94" s="97" t="str">
        <f t="shared" si="103"/>
        <v/>
      </c>
      <c r="CB94" s="97" t="str">
        <f t="shared" si="103"/>
        <v/>
      </c>
      <c r="CC94" s="97" t="str">
        <f t="shared" si="103"/>
        <v/>
      </c>
      <c r="CD94" s="97" t="str">
        <f t="shared" si="103"/>
        <v/>
      </c>
      <c r="CE94" s="97" t="str">
        <f t="shared" si="103"/>
        <v/>
      </c>
      <c r="CF94" s="97" t="str">
        <f t="shared" si="103"/>
        <v/>
      </c>
      <c r="CG94" s="97" t="str">
        <f t="shared" si="103"/>
        <v/>
      </c>
      <c r="CH94" s="97" t="str">
        <f t="shared" si="103"/>
        <v/>
      </c>
      <c r="CI94" s="97" t="str">
        <f t="shared" si="103"/>
        <v/>
      </c>
      <c r="CJ94" s="97" t="str">
        <f t="shared" si="103"/>
        <v/>
      </c>
      <c r="CK94" s="97" t="str">
        <f t="shared" si="103"/>
        <v/>
      </c>
      <c r="CL94" s="97" t="str">
        <f t="shared" si="103"/>
        <v/>
      </c>
      <c r="CM94" s="97" t="str">
        <f t="shared" si="103"/>
        <v/>
      </c>
      <c r="CN94" s="97" t="str">
        <f t="shared" si="103"/>
        <v/>
      </c>
      <c r="CO94" s="97" t="str">
        <f t="shared" si="103"/>
        <v/>
      </c>
      <c r="CP94" s="97" t="str">
        <f t="shared" si="103"/>
        <v/>
      </c>
      <c r="CQ94" s="97" t="str">
        <f t="shared" si="103"/>
        <v/>
      </c>
      <c r="CR94" s="97" t="str">
        <f t="shared" si="103"/>
        <v/>
      </c>
      <c r="CS94" s="97" t="str">
        <f t="shared" si="103"/>
        <v/>
      </c>
      <c r="CT94" s="97" t="str">
        <f t="shared" si="103"/>
        <v/>
      </c>
      <c r="CU94" s="97" t="str">
        <f t="shared" si="103"/>
        <v/>
      </c>
      <c r="CV94" s="97" t="str">
        <f t="shared" si="103"/>
        <v/>
      </c>
      <c r="CW94" s="97" t="str">
        <f t="shared" si="103"/>
        <v/>
      </c>
      <c r="CX94" s="97" t="str">
        <f t="shared" si="103"/>
        <v/>
      </c>
      <c r="CY94" s="97" t="str">
        <f t="shared" si="103"/>
        <v/>
      </c>
      <c r="CZ94" s="97" t="str">
        <f t="shared" si="103"/>
        <v/>
      </c>
      <c r="DA94" s="97" t="str">
        <f t="shared" si="103"/>
        <v/>
      </c>
      <c r="DB94" s="97" t="str">
        <f t="shared" si="103"/>
        <v/>
      </c>
      <c r="DC94" s="97" t="str">
        <f t="shared" si="103"/>
        <v/>
      </c>
      <c r="DD94" s="97" t="str">
        <f t="shared" si="103"/>
        <v/>
      </c>
      <c r="DE94" s="97" t="str">
        <f t="shared" si="103"/>
        <v/>
      </c>
      <c r="DF94" s="97" t="str">
        <f t="shared" si="103"/>
        <v/>
      </c>
      <c r="DG94" s="97" t="str">
        <f t="shared" si="103"/>
        <v/>
      </c>
      <c r="DH94" s="97" t="str">
        <f t="shared" si="103"/>
        <v/>
      </c>
      <c r="DI94" s="97" t="str">
        <f t="shared" si="103"/>
        <v/>
      </c>
      <c r="DJ94" s="97" t="str">
        <f t="shared" si="103"/>
        <v/>
      </c>
    </row>
    <row r="95" spans="1:114" ht="13.5" customHeight="1">
      <c r="A95" s="89">
        <f>Cálculadora!G95</f>
        <v>0</v>
      </c>
      <c r="B95" s="89" t="str">
        <f t="shared" si="2"/>
        <v/>
      </c>
      <c r="C95" s="90" t="str">
        <f t="shared" si="3"/>
        <v/>
      </c>
      <c r="D95" s="90" t="str">
        <f t="shared" si="4"/>
        <v/>
      </c>
      <c r="E95" s="90" t="str">
        <f t="shared" si="5"/>
        <v/>
      </c>
      <c r="F95" s="90" t="str">
        <f t="shared" si="6"/>
        <v/>
      </c>
      <c r="G95" s="98" t="str">
        <f t="shared" si="7"/>
        <v/>
      </c>
      <c r="H95" s="89">
        <f t="shared" si="8"/>
        <v>0</v>
      </c>
      <c r="I95" s="89">
        <f t="shared" si="9"/>
        <v>0</v>
      </c>
      <c r="J95" s="93" t="str">
        <f t="shared" si="10"/>
        <v/>
      </c>
      <c r="M95" s="96" t="b">
        <f t="shared" si="11"/>
        <v>0</v>
      </c>
      <c r="N95" s="97" t="e">
        <f t="shared" ref="N95:DJ95" si="104">IF(N$1&gt;$L$2,   "",   IF(N$1=$L$2,  1,  IF($L$2-N$1=$L$1-$M95, $L$3^($L$1-$M95), ($L$3*N96*O96/(N96+($L$3-1)*O96) ))))</f>
        <v>#DIV/0!</v>
      </c>
      <c r="O95" s="97" t="e">
        <f t="shared" si="104"/>
        <v>#DIV/0!</v>
      </c>
      <c r="P95" s="97" t="e">
        <f t="shared" si="104"/>
        <v>#DIV/0!</v>
      </c>
      <c r="Q95" s="97" t="e">
        <f t="shared" si="104"/>
        <v>#DIV/0!</v>
      </c>
      <c r="R95" s="97">
        <f t="shared" si="104"/>
        <v>1</v>
      </c>
      <c r="S95" s="97" t="str">
        <f t="shared" si="104"/>
        <v/>
      </c>
      <c r="T95" s="97" t="str">
        <f t="shared" si="104"/>
        <v/>
      </c>
      <c r="U95" s="97" t="str">
        <f t="shared" si="104"/>
        <v/>
      </c>
      <c r="V95" s="97" t="str">
        <f t="shared" si="104"/>
        <v/>
      </c>
      <c r="W95" s="97" t="str">
        <f t="shared" si="104"/>
        <v/>
      </c>
      <c r="X95" s="97" t="str">
        <f t="shared" si="104"/>
        <v/>
      </c>
      <c r="Y95" s="97" t="str">
        <f t="shared" si="104"/>
        <v/>
      </c>
      <c r="Z95" s="97" t="str">
        <f t="shared" si="104"/>
        <v/>
      </c>
      <c r="AA95" s="97" t="str">
        <f t="shared" si="104"/>
        <v/>
      </c>
      <c r="AB95" s="97" t="str">
        <f t="shared" si="104"/>
        <v/>
      </c>
      <c r="AC95" s="97" t="str">
        <f t="shared" si="104"/>
        <v/>
      </c>
      <c r="AD95" s="97" t="str">
        <f t="shared" si="104"/>
        <v/>
      </c>
      <c r="AE95" s="97" t="str">
        <f t="shared" si="104"/>
        <v/>
      </c>
      <c r="AF95" s="97" t="str">
        <f t="shared" si="104"/>
        <v/>
      </c>
      <c r="AG95" s="97" t="str">
        <f t="shared" si="104"/>
        <v/>
      </c>
      <c r="AH95" s="97" t="str">
        <f t="shared" si="104"/>
        <v/>
      </c>
      <c r="AI95" s="97" t="str">
        <f t="shared" si="104"/>
        <v/>
      </c>
      <c r="AJ95" s="97" t="str">
        <f t="shared" si="104"/>
        <v/>
      </c>
      <c r="AK95" s="97" t="str">
        <f t="shared" si="104"/>
        <v/>
      </c>
      <c r="AL95" s="97" t="str">
        <f t="shared" si="104"/>
        <v/>
      </c>
      <c r="AM95" s="97" t="str">
        <f t="shared" si="104"/>
        <v/>
      </c>
      <c r="AN95" s="97" t="str">
        <f t="shared" si="104"/>
        <v/>
      </c>
      <c r="AO95" s="97" t="str">
        <f t="shared" si="104"/>
        <v/>
      </c>
      <c r="AP95" s="97" t="str">
        <f t="shared" si="104"/>
        <v/>
      </c>
      <c r="AQ95" s="97" t="str">
        <f t="shared" si="104"/>
        <v/>
      </c>
      <c r="AR95" s="97" t="str">
        <f t="shared" si="104"/>
        <v/>
      </c>
      <c r="AS95" s="97" t="str">
        <f t="shared" si="104"/>
        <v/>
      </c>
      <c r="AT95" s="97" t="str">
        <f t="shared" si="104"/>
        <v/>
      </c>
      <c r="AU95" s="97" t="str">
        <f t="shared" si="104"/>
        <v/>
      </c>
      <c r="AV95" s="97" t="str">
        <f t="shared" si="104"/>
        <v/>
      </c>
      <c r="AW95" s="97" t="str">
        <f t="shared" si="104"/>
        <v/>
      </c>
      <c r="AX95" s="97" t="str">
        <f t="shared" si="104"/>
        <v/>
      </c>
      <c r="AY95" s="97" t="str">
        <f t="shared" si="104"/>
        <v/>
      </c>
      <c r="AZ95" s="97" t="str">
        <f t="shared" si="104"/>
        <v/>
      </c>
      <c r="BA95" s="97" t="str">
        <f t="shared" si="104"/>
        <v/>
      </c>
      <c r="BB95" s="97" t="str">
        <f t="shared" si="104"/>
        <v/>
      </c>
      <c r="BC95" s="97" t="str">
        <f t="shared" si="104"/>
        <v/>
      </c>
      <c r="BD95" s="97" t="str">
        <f t="shared" si="104"/>
        <v/>
      </c>
      <c r="BE95" s="97" t="str">
        <f t="shared" si="104"/>
        <v/>
      </c>
      <c r="BF95" s="97" t="str">
        <f t="shared" si="104"/>
        <v/>
      </c>
      <c r="BG95" s="97" t="str">
        <f t="shared" si="104"/>
        <v/>
      </c>
      <c r="BH95" s="97" t="str">
        <f t="shared" si="104"/>
        <v/>
      </c>
      <c r="BI95" s="97" t="str">
        <f t="shared" si="104"/>
        <v/>
      </c>
      <c r="BJ95" s="97" t="str">
        <f t="shared" si="104"/>
        <v/>
      </c>
      <c r="BK95" s="97" t="str">
        <f t="shared" si="104"/>
        <v/>
      </c>
      <c r="BL95" s="97" t="str">
        <f t="shared" si="104"/>
        <v/>
      </c>
      <c r="BM95" s="97" t="str">
        <f t="shared" si="104"/>
        <v/>
      </c>
      <c r="BN95" s="97" t="str">
        <f t="shared" si="104"/>
        <v/>
      </c>
      <c r="BO95" s="97" t="str">
        <f t="shared" si="104"/>
        <v/>
      </c>
      <c r="BP95" s="97" t="str">
        <f t="shared" si="104"/>
        <v/>
      </c>
      <c r="BQ95" s="97" t="str">
        <f t="shared" si="104"/>
        <v/>
      </c>
      <c r="BR95" s="97" t="str">
        <f t="shared" si="104"/>
        <v/>
      </c>
      <c r="BS95" s="97" t="str">
        <f t="shared" si="104"/>
        <v/>
      </c>
      <c r="BT95" s="97" t="str">
        <f t="shared" si="104"/>
        <v/>
      </c>
      <c r="BU95" s="97" t="str">
        <f t="shared" si="104"/>
        <v/>
      </c>
      <c r="BV95" s="97" t="str">
        <f t="shared" si="104"/>
        <v/>
      </c>
      <c r="BW95" s="97" t="str">
        <f t="shared" si="104"/>
        <v/>
      </c>
      <c r="BX95" s="97" t="str">
        <f t="shared" si="104"/>
        <v/>
      </c>
      <c r="BY95" s="97" t="str">
        <f t="shared" si="104"/>
        <v/>
      </c>
      <c r="BZ95" s="97" t="str">
        <f t="shared" si="104"/>
        <v/>
      </c>
      <c r="CA95" s="97" t="str">
        <f t="shared" si="104"/>
        <v/>
      </c>
      <c r="CB95" s="97" t="str">
        <f t="shared" si="104"/>
        <v/>
      </c>
      <c r="CC95" s="97" t="str">
        <f t="shared" si="104"/>
        <v/>
      </c>
      <c r="CD95" s="97" t="str">
        <f t="shared" si="104"/>
        <v/>
      </c>
      <c r="CE95" s="97" t="str">
        <f t="shared" si="104"/>
        <v/>
      </c>
      <c r="CF95" s="97" t="str">
        <f t="shared" si="104"/>
        <v/>
      </c>
      <c r="CG95" s="97" t="str">
        <f t="shared" si="104"/>
        <v/>
      </c>
      <c r="CH95" s="97" t="str">
        <f t="shared" si="104"/>
        <v/>
      </c>
      <c r="CI95" s="97" t="str">
        <f t="shared" si="104"/>
        <v/>
      </c>
      <c r="CJ95" s="97" t="str">
        <f t="shared" si="104"/>
        <v/>
      </c>
      <c r="CK95" s="97" t="str">
        <f t="shared" si="104"/>
        <v/>
      </c>
      <c r="CL95" s="97" t="str">
        <f t="shared" si="104"/>
        <v/>
      </c>
      <c r="CM95" s="97" t="str">
        <f t="shared" si="104"/>
        <v/>
      </c>
      <c r="CN95" s="97" t="str">
        <f t="shared" si="104"/>
        <v/>
      </c>
      <c r="CO95" s="97" t="str">
        <f t="shared" si="104"/>
        <v/>
      </c>
      <c r="CP95" s="97" t="str">
        <f t="shared" si="104"/>
        <v/>
      </c>
      <c r="CQ95" s="97" t="str">
        <f t="shared" si="104"/>
        <v/>
      </c>
      <c r="CR95" s="97" t="str">
        <f t="shared" si="104"/>
        <v/>
      </c>
      <c r="CS95" s="97" t="str">
        <f t="shared" si="104"/>
        <v/>
      </c>
      <c r="CT95" s="97" t="str">
        <f t="shared" si="104"/>
        <v/>
      </c>
      <c r="CU95" s="97" t="str">
        <f t="shared" si="104"/>
        <v/>
      </c>
      <c r="CV95" s="97" t="str">
        <f t="shared" si="104"/>
        <v/>
      </c>
      <c r="CW95" s="97" t="str">
        <f t="shared" si="104"/>
        <v/>
      </c>
      <c r="CX95" s="97" t="str">
        <f t="shared" si="104"/>
        <v/>
      </c>
      <c r="CY95" s="97" t="str">
        <f t="shared" si="104"/>
        <v/>
      </c>
      <c r="CZ95" s="97" t="str">
        <f t="shared" si="104"/>
        <v/>
      </c>
      <c r="DA95" s="97" t="str">
        <f t="shared" si="104"/>
        <v/>
      </c>
      <c r="DB95" s="97" t="str">
        <f t="shared" si="104"/>
        <v/>
      </c>
      <c r="DC95" s="97" t="str">
        <f t="shared" si="104"/>
        <v/>
      </c>
      <c r="DD95" s="97" t="str">
        <f t="shared" si="104"/>
        <v/>
      </c>
      <c r="DE95" s="97" t="str">
        <f t="shared" si="104"/>
        <v/>
      </c>
      <c r="DF95" s="97" t="str">
        <f t="shared" si="104"/>
        <v/>
      </c>
      <c r="DG95" s="97" t="str">
        <f t="shared" si="104"/>
        <v/>
      </c>
      <c r="DH95" s="97" t="str">
        <f t="shared" si="104"/>
        <v/>
      </c>
      <c r="DI95" s="97" t="str">
        <f t="shared" si="104"/>
        <v/>
      </c>
      <c r="DJ95" s="97" t="str">
        <f t="shared" si="104"/>
        <v/>
      </c>
    </row>
    <row r="96" spans="1:114" ht="13.5" customHeight="1">
      <c r="A96" s="89">
        <f>Cálculadora!G96</f>
        <v>0</v>
      </c>
      <c r="B96" s="89" t="str">
        <f t="shared" si="2"/>
        <v/>
      </c>
      <c r="C96" s="90" t="str">
        <f t="shared" si="3"/>
        <v/>
      </c>
      <c r="D96" s="90" t="str">
        <f t="shared" si="4"/>
        <v/>
      </c>
      <c r="E96" s="90" t="str">
        <f t="shared" si="5"/>
        <v/>
      </c>
      <c r="F96" s="90" t="str">
        <f t="shared" si="6"/>
        <v/>
      </c>
      <c r="G96" s="98" t="str">
        <f t="shared" si="7"/>
        <v/>
      </c>
      <c r="H96" s="89">
        <f t="shared" si="8"/>
        <v>0</v>
      </c>
      <c r="I96" s="89">
        <f t="shared" si="9"/>
        <v>0</v>
      </c>
      <c r="J96" s="93" t="str">
        <f t="shared" si="10"/>
        <v/>
      </c>
      <c r="M96" s="96" t="b">
        <f t="shared" si="11"/>
        <v>0</v>
      </c>
      <c r="N96" s="97" t="e">
        <f t="shared" ref="N96:DJ96" si="105">IF(N$1&gt;$L$2,   "",   IF(N$1=$L$2,  1,  IF($L$2-N$1=$L$1-$M96, $L$3^($L$1-$M96), ($L$3*N97*O97/(N97+($L$3-1)*O97) ))))</f>
        <v>#DIV/0!</v>
      </c>
      <c r="O96" s="97" t="e">
        <f t="shared" si="105"/>
        <v>#DIV/0!</v>
      </c>
      <c r="P96" s="97" t="e">
        <f t="shared" si="105"/>
        <v>#DIV/0!</v>
      </c>
      <c r="Q96" s="97" t="e">
        <f t="shared" si="105"/>
        <v>#DIV/0!</v>
      </c>
      <c r="R96" s="97">
        <f t="shared" si="105"/>
        <v>1</v>
      </c>
      <c r="S96" s="97" t="str">
        <f t="shared" si="105"/>
        <v/>
      </c>
      <c r="T96" s="97" t="str">
        <f t="shared" si="105"/>
        <v/>
      </c>
      <c r="U96" s="97" t="str">
        <f t="shared" si="105"/>
        <v/>
      </c>
      <c r="V96" s="97" t="str">
        <f t="shared" si="105"/>
        <v/>
      </c>
      <c r="W96" s="97" t="str">
        <f t="shared" si="105"/>
        <v/>
      </c>
      <c r="X96" s="97" t="str">
        <f t="shared" si="105"/>
        <v/>
      </c>
      <c r="Y96" s="97" t="str">
        <f t="shared" si="105"/>
        <v/>
      </c>
      <c r="Z96" s="97" t="str">
        <f t="shared" si="105"/>
        <v/>
      </c>
      <c r="AA96" s="97" t="str">
        <f t="shared" si="105"/>
        <v/>
      </c>
      <c r="AB96" s="97" t="str">
        <f t="shared" si="105"/>
        <v/>
      </c>
      <c r="AC96" s="97" t="str">
        <f t="shared" si="105"/>
        <v/>
      </c>
      <c r="AD96" s="97" t="str">
        <f t="shared" si="105"/>
        <v/>
      </c>
      <c r="AE96" s="97" t="str">
        <f t="shared" si="105"/>
        <v/>
      </c>
      <c r="AF96" s="97" t="str">
        <f t="shared" si="105"/>
        <v/>
      </c>
      <c r="AG96" s="97" t="str">
        <f t="shared" si="105"/>
        <v/>
      </c>
      <c r="AH96" s="97" t="str">
        <f t="shared" si="105"/>
        <v/>
      </c>
      <c r="AI96" s="97" t="str">
        <f t="shared" si="105"/>
        <v/>
      </c>
      <c r="AJ96" s="97" t="str">
        <f t="shared" si="105"/>
        <v/>
      </c>
      <c r="AK96" s="97" t="str">
        <f t="shared" si="105"/>
        <v/>
      </c>
      <c r="AL96" s="97" t="str">
        <f t="shared" si="105"/>
        <v/>
      </c>
      <c r="AM96" s="97" t="str">
        <f t="shared" si="105"/>
        <v/>
      </c>
      <c r="AN96" s="97" t="str">
        <f t="shared" si="105"/>
        <v/>
      </c>
      <c r="AO96" s="97" t="str">
        <f t="shared" si="105"/>
        <v/>
      </c>
      <c r="AP96" s="97" t="str">
        <f t="shared" si="105"/>
        <v/>
      </c>
      <c r="AQ96" s="97" t="str">
        <f t="shared" si="105"/>
        <v/>
      </c>
      <c r="AR96" s="97" t="str">
        <f t="shared" si="105"/>
        <v/>
      </c>
      <c r="AS96" s="97" t="str">
        <f t="shared" si="105"/>
        <v/>
      </c>
      <c r="AT96" s="97" t="str">
        <f t="shared" si="105"/>
        <v/>
      </c>
      <c r="AU96" s="97" t="str">
        <f t="shared" si="105"/>
        <v/>
      </c>
      <c r="AV96" s="97" t="str">
        <f t="shared" si="105"/>
        <v/>
      </c>
      <c r="AW96" s="97" t="str">
        <f t="shared" si="105"/>
        <v/>
      </c>
      <c r="AX96" s="97" t="str">
        <f t="shared" si="105"/>
        <v/>
      </c>
      <c r="AY96" s="97" t="str">
        <f t="shared" si="105"/>
        <v/>
      </c>
      <c r="AZ96" s="97" t="str">
        <f t="shared" si="105"/>
        <v/>
      </c>
      <c r="BA96" s="97" t="str">
        <f t="shared" si="105"/>
        <v/>
      </c>
      <c r="BB96" s="97" t="str">
        <f t="shared" si="105"/>
        <v/>
      </c>
      <c r="BC96" s="97" t="str">
        <f t="shared" si="105"/>
        <v/>
      </c>
      <c r="BD96" s="97" t="str">
        <f t="shared" si="105"/>
        <v/>
      </c>
      <c r="BE96" s="97" t="str">
        <f t="shared" si="105"/>
        <v/>
      </c>
      <c r="BF96" s="97" t="str">
        <f t="shared" si="105"/>
        <v/>
      </c>
      <c r="BG96" s="97" t="str">
        <f t="shared" si="105"/>
        <v/>
      </c>
      <c r="BH96" s="97" t="str">
        <f t="shared" si="105"/>
        <v/>
      </c>
      <c r="BI96" s="97" t="str">
        <f t="shared" si="105"/>
        <v/>
      </c>
      <c r="BJ96" s="97" t="str">
        <f t="shared" si="105"/>
        <v/>
      </c>
      <c r="BK96" s="97" t="str">
        <f t="shared" si="105"/>
        <v/>
      </c>
      <c r="BL96" s="97" t="str">
        <f t="shared" si="105"/>
        <v/>
      </c>
      <c r="BM96" s="97" t="str">
        <f t="shared" si="105"/>
        <v/>
      </c>
      <c r="BN96" s="97" t="str">
        <f t="shared" si="105"/>
        <v/>
      </c>
      <c r="BO96" s="97" t="str">
        <f t="shared" si="105"/>
        <v/>
      </c>
      <c r="BP96" s="97" t="str">
        <f t="shared" si="105"/>
        <v/>
      </c>
      <c r="BQ96" s="97" t="str">
        <f t="shared" si="105"/>
        <v/>
      </c>
      <c r="BR96" s="97" t="str">
        <f t="shared" si="105"/>
        <v/>
      </c>
      <c r="BS96" s="97" t="str">
        <f t="shared" si="105"/>
        <v/>
      </c>
      <c r="BT96" s="97" t="str">
        <f t="shared" si="105"/>
        <v/>
      </c>
      <c r="BU96" s="97" t="str">
        <f t="shared" si="105"/>
        <v/>
      </c>
      <c r="BV96" s="97" t="str">
        <f t="shared" si="105"/>
        <v/>
      </c>
      <c r="BW96" s="97" t="str">
        <f t="shared" si="105"/>
        <v/>
      </c>
      <c r="BX96" s="97" t="str">
        <f t="shared" si="105"/>
        <v/>
      </c>
      <c r="BY96" s="97" t="str">
        <f t="shared" si="105"/>
        <v/>
      </c>
      <c r="BZ96" s="97" t="str">
        <f t="shared" si="105"/>
        <v/>
      </c>
      <c r="CA96" s="97" t="str">
        <f t="shared" si="105"/>
        <v/>
      </c>
      <c r="CB96" s="97" t="str">
        <f t="shared" si="105"/>
        <v/>
      </c>
      <c r="CC96" s="97" t="str">
        <f t="shared" si="105"/>
        <v/>
      </c>
      <c r="CD96" s="97" t="str">
        <f t="shared" si="105"/>
        <v/>
      </c>
      <c r="CE96" s="97" t="str">
        <f t="shared" si="105"/>
        <v/>
      </c>
      <c r="CF96" s="97" t="str">
        <f t="shared" si="105"/>
        <v/>
      </c>
      <c r="CG96" s="97" t="str">
        <f t="shared" si="105"/>
        <v/>
      </c>
      <c r="CH96" s="97" t="str">
        <f t="shared" si="105"/>
        <v/>
      </c>
      <c r="CI96" s="97" t="str">
        <f t="shared" si="105"/>
        <v/>
      </c>
      <c r="CJ96" s="97" t="str">
        <f t="shared" si="105"/>
        <v/>
      </c>
      <c r="CK96" s="97" t="str">
        <f t="shared" si="105"/>
        <v/>
      </c>
      <c r="CL96" s="97" t="str">
        <f t="shared" si="105"/>
        <v/>
      </c>
      <c r="CM96" s="97" t="str">
        <f t="shared" si="105"/>
        <v/>
      </c>
      <c r="CN96" s="97" t="str">
        <f t="shared" si="105"/>
        <v/>
      </c>
      <c r="CO96" s="97" t="str">
        <f t="shared" si="105"/>
        <v/>
      </c>
      <c r="CP96" s="97" t="str">
        <f t="shared" si="105"/>
        <v/>
      </c>
      <c r="CQ96" s="97" t="str">
        <f t="shared" si="105"/>
        <v/>
      </c>
      <c r="CR96" s="97" t="str">
        <f t="shared" si="105"/>
        <v/>
      </c>
      <c r="CS96" s="97" t="str">
        <f t="shared" si="105"/>
        <v/>
      </c>
      <c r="CT96" s="97" t="str">
        <f t="shared" si="105"/>
        <v/>
      </c>
      <c r="CU96" s="97" t="str">
        <f t="shared" si="105"/>
        <v/>
      </c>
      <c r="CV96" s="97" t="str">
        <f t="shared" si="105"/>
        <v/>
      </c>
      <c r="CW96" s="97" t="str">
        <f t="shared" si="105"/>
        <v/>
      </c>
      <c r="CX96" s="97" t="str">
        <f t="shared" si="105"/>
        <v/>
      </c>
      <c r="CY96" s="97" t="str">
        <f t="shared" si="105"/>
        <v/>
      </c>
      <c r="CZ96" s="97" t="str">
        <f t="shared" si="105"/>
        <v/>
      </c>
      <c r="DA96" s="97" t="str">
        <f t="shared" si="105"/>
        <v/>
      </c>
      <c r="DB96" s="97" t="str">
        <f t="shared" si="105"/>
        <v/>
      </c>
      <c r="DC96" s="97" t="str">
        <f t="shared" si="105"/>
        <v/>
      </c>
      <c r="DD96" s="97" t="str">
        <f t="shared" si="105"/>
        <v/>
      </c>
      <c r="DE96" s="97" t="str">
        <f t="shared" si="105"/>
        <v/>
      </c>
      <c r="DF96" s="97" t="str">
        <f t="shared" si="105"/>
        <v/>
      </c>
      <c r="DG96" s="97" t="str">
        <f t="shared" si="105"/>
        <v/>
      </c>
      <c r="DH96" s="97" t="str">
        <f t="shared" si="105"/>
        <v/>
      </c>
      <c r="DI96" s="97" t="str">
        <f t="shared" si="105"/>
        <v/>
      </c>
      <c r="DJ96" s="97" t="str">
        <f t="shared" si="105"/>
        <v/>
      </c>
    </row>
    <row r="97" spans="1:114" ht="13.5" customHeight="1">
      <c r="A97" s="89">
        <f>Cálculadora!G97</f>
        <v>0</v>
      </c>
      <c r="B97" s="89" t="str">
        <f t="shared" si="2"/>
        <v/>
      </c>
      <c r="C97" s="90" t="str">
        <f t="shared" si="3"/>
        <v/>
      </c>
      <c r="D97" s="90" t="str">
        <f t="shared" si="4"/>
        <v/>
      </c>
      <c r="E97" s="90" t="str">
        <f t="shared" si="5"/>
        <v/>
      </c>
      <c r="F97" s="90" t="str">
        <f t="shared" si="6"/>
        <v/>
      </c>
      <c r="G97" s="98" t="str">
        <f t="shared" si="7"/>
        <v/>
      </c>
      <c r="H97" s="89">
        <f t="shared" si="8"/>
        <v>0</v>
      </c>
      <c r="I97" s="89">
        <f t="shared" si="9"/>
        <v>0</v>
      </c>
      <c r="J97" s="93" t="str">
        <f t="shared" si="10"/>
        <v/>
      </c>
      <c r="M97" s="96" t="b">
        <f t="shared" si="11"/>
        <v>0</v>
      </c>
      <c r="N97" s="97" t="e">
        <f t="shared" ref="N97:DJ97" si="106">IF(N$1&gt;$L$2,   "",   IF(N$1=$L$2,  1,  IF($L$2-N$1=$L$1-$M97, $L$3^($L$1-$M97), ($L$3*N98*O98/(N98+($L$3-1)*O98) ))))</f>
        <v>#DIV/0!</v>
      </c>
      <c r="O97" s="97" t="e">
        <f t="shared" si="106"/>
        <v>#DIV/0!</v>
      </c>
      <c r="P97" s="97" t="e">
        <f t="shared" si="106"/>
        <v>#DIV/0!</v>
      </c>
      <c r="Q97" s="97" t="e">
        <f t="shared" si="106"/>
        <v>#DIV/0!</v>
      </c>
      <c r="R97" s="97">
        <f t="shared" si="106"/>
        <v>1</v>
      </c>
      <c r="S97" s="97" t="str">
        <f t="shared" si="106"/>
        <v/>
      </c>
      <c r="T97" s="97" t="str">
        <f t="shared" si="106"/>
        <v/>
      </c>
      <c r="U97" s="97" t="str">
        <f t="shared" si="106"/>
        <v/>
      </c>
      <c r="V97" s="97" t="str">
        <f t="shared" si="106"/>
        <v/>
      </c>
      <c r="W97" s="97" t="str">
        <f t="shared" si="106"/>
        <v/>
      </c>
      <c r="X97" s="97" t="str">
        <f t="shared" si="106"/>
        <v/>
      </c>
      <c r="Y97" s="97" t="str">
        <f t="shared" si="106"/>
        <v/>
      </c>
      <c r="Z97" s="97" t="str">
        <f t="shared" si="106"/>
        <v/>
      </c>
      <c r="AA97" s="97" t="str">
        <f t="shared" si="106"/>
        <v/>
      </c>
      <c r="AB97" s="97" t="str">
        <f t="shared" si="106"/>
        <v/>
      </c>
      <c r="AC97" s="97" t="str">
        <f t="shared" si="106"/>
        <v/>
      </c>
      <c r="AD97" s="97" t="str">
        <f t="shared" si="106"/>
        <v/>
      </c>
      <c r="AE97" s="97" t="str">
        <f t="shared" si="106"/>
        <v/>
      </c>
      <c r="AF97" s="97" t="str">
        <f t="shared" si="106"/>
        <v/>
      </c>
      <c r="AG97" s="97" t="str">
        <f t="shared" si="106"/>
        <v/>
      </c>
      <c r="AH97" s="97" t="str">
        <f t="shared" si="106"/>
        <v/>
      </c>
      <c r="AI97" s="97" t="str">
        <f t="shared" si="106"/>
        <v/>
      </c>
      <c r="AJ97" s="97" t="str">
        <f t="shared" si="106"/>
        <v/>
      </c>
      <c r="AK97" s="97" t="str">
        <f t="shared" si="106"/>
        <v/>
      </c>
      <c r="AL97" s="97" t="str">
        <f t="shared" si="106"/>
        <v/>
      </c>
      <c r="AM97" s="97" t="str">
        <f t="shared" si="106"/>
        <v/>
      </c>
      <c r="AN97" s="97" t="str">
        <f t="shared" si="106"/>
        <v/>
      </c>
      <c r="AO97" s="97" t="str">
        <f t="shared" si="106"/>
        <v/>
      </c>
      <c r="AP97" s="97" t="str">
        <f t="shared" si="106"/>
        <v/>
      </c>
      <c r="AQ97" s="97" t="str">
        <f t="shared" si="106"/>
        <v/>
      </c>
      <c r="AR97" s="97" t="str">
        <f t="shared" si="106"/>
        <v/>
      </c>
      <c r="AS97" s="97" t="str">
        <f t="shared" si="106"/>
        <v/>
      </c>
      <c r="AT97" s="97" t="str">
        <f t="shared" si="106"/>
        <v/>
      </c>
      <c r="AU97" s="97" t="str">
        <f t="shared" si="106"/>
        <v/>
      </c>
      <c r="AV97" s="97" t="str">
        <f t="shared" si="106"/>
        <v/>
      </c>
      <c r="AW97" s="97" t="str">
        <f t="shared" si="106"/>
        <v/>
      </c>
      <c r="AX97" s="97" t="str">
        <f t="shared" si="106"/>
        <v/>
      </c>
      <c r="AY97" s="97" t="str">
        <f t="shared" si="106"/>
        <v/>
      </c>
      <c r="AZ97" s="97" t="str">
        <f t="shared" si="106"/>
        <v/>
      </c>
      <c r="BA97" s="97" t="str">
        <f t="shared" si="106"/>
        <v/>
      </c>
      <c r="BB97" s="97" t="str">
        <f t="shared" si="106"/>
        <v/>
      </c>
      <c r="BC97" s="97" t="str">
        <f t="shared" si="106"/>
        <v/>
      </c>
      <c r="BD97" s="97" t="str">
        <f t="shared" si="106"/>
        <v/>
      </c>
      <c r="BE97" s="97" t="str">
        <f t="shared" si="106"/>
        <v/>
      </c>
      <c r="BF97" s="97" t="str">
        <f t="shared" si="106"/>
        <v/>
      </c>
      <c r="BG97" s="97" t="str">
        <f t="shared" si="106"/>
        <v/>
      </c>
      <c r="BH97" s="97" t="str">
        <f t="shared" si="106"/>
        <v/>
      </c>
      <c r="BI97" s="97" t="str">
        <f t="shared" si="106"/>
        <v/>
      </c>
      <c r="BJ97" s="97" t="str">
        <f t="shared" si="106"/>
        <v/>
      </c>
      <c r="BK97" s="97" t="str">
        <f t="shared" si="106"/>
        <v/>
      </c>
      <c r="BL97" s="97" t="str">
        <f t="shared" si="106"/>
        <v/>
      </c>
      <c r="BM97" s="97" t="str">
        <f t="shared" si="106"/>
        <v/>
      </c>
      <c r="BN97" s="97" t="str">
        <f t="shared" si="106"/>
        <v/>
      </c>
      <c r="BO97" s="97" t="str">
        <f t="shared" si="106"/>
        <v/>
      </c>
      <c r="BP97" s="97" t="str">
        <f t="shared" si="106"/>
        <v/>
      </c>
      <c r="BQ97" s="97" t="str">
        <f t="shared" si="106"/>
        <v/>
      </c>
      <c r="BR97" s="97" t="str">
        <f t="shared" si="106"/>
        <v/>
      </c>
      <c r="BS97" s="97" t="str">
        <f t="shared" si="106"/>
        <v/>
      </c>
      <c r="BT97" s="97" t="str">
        <f t="shared" si="106"/>
        <v/>
      </c>
      <c r="BU97" s="97" t="str">
        <f t="shared" si="106"/>
        <v/>
      </c>
      <c r="BV97" s="97" t="str">
        <f t="shared" si="106"/>
        <v/>
      </c>
      <c r="BW97" s="97" t="str">
        <f t="shared" si="106"/>
        <v/>
      </c>
      <c r="BX97" s="97" t="str">
        <f t="shared" si="106"/>
        <v/>
      </c>
      <c r="BY97" s="97" t="str">
        <f t="shared" si="106"/>
        <v/>
      </c>
      <c r="BZ97" s="97" t="str">
        <f t="shared" si="106"/>
        <v/>
      </c>
      <c r="CA97" s="97" t="str">
        <f t="shared" si="106"/>
        <v/>
      </c>
      <c r="CB97" s="97" t="str">
        <f t="shared" si="106"/>
        <v/>
      </c>
      <c r="CC97" s="97" t="str">
        <f t="shared" si="106"/>
        <v/>
      </c>
      <c r="CD97" s="97" t="str">
        <f t="shared" si="106"/>
        <v/>
      </c>
      <c r="CE97" s="97" t="str">
        <f t="shared" si="106"/>
        <v/>
      </c>
      <c r="CF97" s="97" t="str">
        <f t="shared" si="106"/>
        <v/>
      </c>
      <c r="CG97" s="97" t="str">
        <f t="shared" si="106"/>
        <v/>
      </c>
      <c r="CH97" s="97" t="str">
        <f t="shared" si="106"/>
        <v/>
      </c>
      <c r="CI97" s="97" t="str">
        <f t="shared" si="106"/>
        <v/>
      </c>
      <c r="CJ97" s="97" t="str">
        <f t="shared" si="106"/>
        <v/>
      </c>
      <c r="CK97" s="97" t="str">
        <f t="shared" si="106"/>
        <v/>
      </c>
      <c r="CL97" s="97" t="str">
        <f t="shared" si="106"/>
        <v/>
      </c>
      <c r="CM97" s="97" t="str">
        <f t="shared" si="106"/>
        <v/>
      </c>
      <c r="CN97" s="97" t="str">
        <f t="shared" si="106"/>
        <v/>
      </c>
      <c r="CO97" s="97" t="str">
        <f t="shared" si="106"/>
        <v/>
      </c>
      <c r="CP97" s="97" t="str">
        <f t="shared" si="106"/>
        <v/>
      </c>
      <c r="CQ97" s="97" t="str">
        <f t="shared" si="106"/>
        <v/>
      </c>
      <c r="CR97" s="97" t="str">
        <f t="shared" si="106"/>
        <v/>
      </c>
      <c r="CS97" s="97" t="str">
        <f t="shared" si="106"/>
        <v/>
      </c>
      <c r="CT97" s="97" t="str">
        <f t="shared" si="106"/>
        <v/>
      </c>
      <c r="CU97" s="97" t="str">
        <f t="shared" si="106"/>
        <v/>
      </c>
      <c r="CV97" s="97" t="str">
        <f t="shared" si="106"/>
        <v/>
      </c>
      <c r="CW97" s="97" t="str">
        <f t="shared" si="106"/>
        <v/>
      </c>
      <c r="CX97" s="97" t="str">
        <f t="shared" si="106"/>
        <v/>
      </c>
      <c r="CY97" s="97" t="str">
        <f t="shared" si="106"/>
        <v/>
      </c>
      <c r="CZ97" s="97" t="str">
        <f t="shared" si="106"/>
        <v/>
      </c>
      <c r="DA97" s="97" t="str">
        <f t="shared" si="106"/>
        <v/>
      </c>
      <c r="DB97" s="97" t="str">
        <f t="shared" si="106"/>
        <v/>
      </c>
      <c r="DC97" s="97" t="str">
        <f t="shared" si="106"/>
        <v/>
      </c>
      <c r="DD97" s="97" t="str">
        <f t="shared" si="106"/>
        <v/>
      </c>
      <c r="DE97" s="97" t="str">
        <f t="shared" si="106"/>
        <v/>
      </c>
      <c r="DF97" s="97" t="str">
        <f t="shared" si="106"/>
        <v/>
      </c>
      <c r="DG97" s="97" t="str">
        <f t="shared" si="106"/>
        <v/>
      </c>
      <c r="DH97" s="97" t="str">
        <f t="shared" si="106"/>
        <v/>
      </c>
      <c r="DI97" s="97" t="str">
        <f t="shared" si="106"/>
        <v/>
      </c>
      <c r="DJ97" s="97" t="str">
        <f t="shared" si="106"/>
        <v/>
      </c>
    </row>
    <row r="98" spans="1:114" ht="13.5" customHeight="1">
      <c r="A98" s="89">
        <f>Cálculadora!G98</f>
        <v>0</v>
      </c>
      <c r="B98" s="89" t="str">
        <f t="shared" si="2"/>
        <v/>
      </c>
      <c r="C98" s="90" t="str">
        <f t="shared" si="3"/>
        <v/>
      </c>
      <c r="D98" s="90" t="str">
        <f t="shared" si="4"/>
        <v/>
      </c>
      <c r="E98" s="90" t="str">
        <f t="shared" si="5"/>
        <v/>
      </c>
      <c r="F98" s="90" t="str">
        <f t="shared" si="6"/>
        <v/>
      </c>
      <c r="G98" s="98" t="str">
        <f t="shared" si="7"/>
        <v/>
      </c>
      <c r="H98" s="89">
        <f t="shared" si="8"/>
        <v>0</v>
      </c>
      <c r="I98" s="89">
        <f t="shared" si="9"/>
        <v>0</v>
      </c>
      <c r="J98" s="93" t="str">
        <f t="shared" si="10"/>
        <v/>
      </c>
      <c r="M98" s="96" t="b">
        <f t="shared" si="11"/>
        <v>0</v>
      </c>
      <c r="N98" s="97" t="e">
        <f t="shared" ref="N98:DJ98" si="107">IF(N$1&gt;$L$2,   "",   IF(N$1=$L$2,  1,  IF($L$2-N$1=$L$1-$M98, $L$3^($L$1-$M98), ($L$3*N99*O99/(N99+($L$3-1)*O99) ))))</f>
        <v>#DIV/0!</v>
      </c>
      <c r="O98" s="97" t="e">
        <f t="shared" si="107"/>
        <v>#DIV/0!</v>
      </c>
      <c r="P98" s="97" t="e">
        <f t="shared" si="107"/>
        <v>#DIV/0!</v>
      </c>
      <c r="Q98" s="97" t="e">
        <f t="shared" si="107"/>
        <v>#DIV/0!</v>
      </c>
      <c r="R98" s="97">
        <f t="shared" si="107"/>
        <v>1</v>
      </c>
      <c r="S98" s="97" t="str">
        <f t="shared" si="107"/>
        <v/>
      </c>
      <c r="T98" s="97" t="str">
        <f t="shared" si="107"/>
        <v/>
      </c>
      <c r="U98" s="97" t="str">
        <f t="shared" si="107"/>
        <v/>
      </c>
      <c r="V98" s="97" t="str">
        <f t="shared" si="107"/>
        <v/>
      </c>
      <c r="W98" s="97" t="str">
        <f t="shared" si="107"/>
        <v/>
      </c>
      <c r="X98" s="97" t="str">
        <f t="shared" si="107"/>
        <v/>
      </c>
      <c r="Y98" s="97" t="str">
        <f t="shared" si="107"/>
        <v/>
      </c>
      <c r="Z98" s="97" t="str">
        <f t="shared" si="107"/>
        <v/>
      </c>
      <c r="AA98" s="97" t="str">
        <f t="shared" si="107"/>
        <v/>
      </c>
      <c r="AB98" s="97" t="str">
        <f t="shared" si="107"/>
        <v/>
      </c>
      <c r="AC98" s="97" t="str">
        <f t="shared" si="107"/>
        <v/>
      </c>
      <c r="AD98" s="97" t="str">
        <f t="shared" si="107"/>
        <v/>
      </c>
      <c r="AE98" s="97" t="str">
        <f t="shared" si="107"/>
        <v/>
      </c>
      <c r="AF98" s="97" t="str">
        <f t="shared" si="107"/>
        <v/>
      </c>
      <c r="AG98" s="97" t="str">
        <f t="shared" si="107"/>
        <v/>
      </c>
      <c r="AH98" s="97" t="str">
        <f t="shared" si="107"/>
        <v/>
      </c>
      <c r="AI98" s="97" t="str">
        <f t="shared" si="107"/>
        <v/>
      </c>
      <c r="AJ98" s="97" t="str">
        <f t="shared" si="107"/>
        <v/>
      </c>
      <c r="AK98" s="97" t="str">
        <f t="shared" si="107"/>
        <v/>
      </c>
      <c r="AL98" s="97" t="str">
        <f t="shared" si="107"/>
        <v/>
      </c>
      <c r="AM98" s="97" t="str">
        <f t="shared" si="107"/>
        <v/>
      </c>
      <c r="AN98" s="97" t="str">
        <f t="shared" si="107"/>
        <v/>
      </c>
      <c r="AO98" s="97" t="str">
        <f t="shared" si="107"/>
        <v/>
      </c>
      <c r="AP98" s="97" t="str">
        <f t="shared" si="107"/>
        <v/>
      </c>
      <c r="AQ98" s="97" t="str">
        <f t="shared" si="107"/>
        <v/>
      </c>
      <c r="AR98" s="97" t="str">
        <f t="shared" si="107"/>
        <v/>
      </c>
      <c r="AS98" s="97" t="str">
        <f t="shared" si="107"/>
        <v/>
      </c>
      <c r="AT98" s="97" t="str">
        <f t="shared" si="107"/>
        <v/>
      </c>
      <c r="AU98" s="97" t="str">
        <f t="shared" si="107"/>
        <v/>
      </c>
      <c r="AV98" s="97" t="str">
        <f t="shared" si="107"/>
        <v/>
      </c>
      <c r="AW98" s="97" t="str">
        <f t="shared" si="107"/>
        <v/>
      </c>
      <c r="AX98" s="97" t="str">
        <f t="shared" si="107"/>
        <v/>
      </c>
      <c r="AY98" s="97" t="str">
        <f t="shared" si="107"/>
        <v/>
      </c>
      <c r="AZ98" s="97" t="str">
        <f t="shared" si="107"/>
        <v/>
      </c>
      <c r="BA98" s="97" t="str">
        <f t="shared" si="107"/>
        <v/>
      </c>
      <c r="BB98" s="97" t="str">
        <f t="shared" si="107"/>
        <v/>
      </c>
      <c r="BC98" s="97" t="str">
        <f t="shared" si="107"/>
        <v/>
      </c>
      <c r="BD98" s="97" t="str">
        <f t="shared" si="107"/>
        <v/>
      </c>
      <c r="BE98" s="97" t="str">
        <f t="shared" si="107"/>
        <v/>
      </c>
      <c r="BF98" s="97" t="str">
        <f t="shared" si="107"/>
        <v/>
      </c>
      <c r="BG98" s="97" t="str">
        <f t="shared" si="107"/>
        <v/>
      </c>
      <c r="BH98" s="97" t="str">
        <f t="shared" si="107"/>
        <v/>
      </c>
      <c r="BI98" s="97" t="str">
        <f t="shared" si="107"/>
        <v/>
      </c>
      <c r="BJ98" s="97" t="str">
        <f t="shared" si="107"/>
        <v/>
      </c>
      <c r="BK98" s="97" t="str">
        <f t="shared" si="107"/>
        <v/>
      </c>
      <c r="BL98" s="97" t="str">
        <f t="shared" si="107"/>
        <v/>
      </c>
      <c r="BM98" s="97" t="str">
        <f t="shared" si="107"/>
        <v/>
      </c>
      <c r="BN98" s="97" t="str">
        <f t="shared" si="107"/>
        <v/>
      </c>
      <c r="BO98" s="97" t="str">
        <f t="shared" si="107"/>
        <v/>
      </c>
      <c r="BP98" s="97" t="str">
        <f t="shared" si="107"/>
        <v/>
      </c>
      <c r="BQ98" s="97" t="str">
        <f t="shared" si="107"/>
        <v/>
      </c>
      <c r="BR98" s="97" t="str">
        <f t="shared" si="107"/>
        <v/>
      </c>
      <c r="BS98" s="97" t="str">
        <f t="shared" si="107"/>
        <v/>
      </c>
      <c r="BT98" s="97" t="str">
        <f t="shared" si="107"/>
        <v/>
      </c>
      <c r="BU98" s="97" t="str">
        <f t="shared" si="107"/>
        <v/>
      </c>
      <c r="BV98" s="97" t="str">
        <f t="shared" si="107"/>
        <v/>
      </c>
      <c r="BW98" s="97" t="str">
        <f t="shared" si="107"/>
        <v/>
      </c>
      <c r="BX98" s="97" t="str">
        <f t="shared" si="107"/>
        <v/>
      </c>
      <c r="BY98" s="97" t="str">
        <f t="shared" si="107"/>
        <v/>
      </c>
      <c r="BZ98" s="97" t="str">
        <f t="shared" si="107"/>
        <v/>
      </c>
      <c r="CA98" s="97" t="str">
        <f t="shared" si="107"/>
        <v/>
      </c>
      <c r="CB98" s="97" t="str">
        <f t="shared" si="107"/>
        <v/>
      </c>
      <c r="CC98" s="97" t="str">
        <f t="shared" si="107"/>
        <v/>
      </c>
      <c r="CD98" s="97" t="str">
        <f t="shared" si="107"/>
        <v/>
      </c>
      <c r="CE98" s="97" t="str">
        <f t="shared" si="107"/>
        <v/>
      </c>
      <c r="CF98" s="97" t="str">
        <f t="shared" si="107"/>
        <v/>
      </c>
      <c r="CG98" s="97" t="str">
        <f t="shared" si="107"/>
        <v/>
      </c>
      <c r="CH98" s="97" t="str">
        <f t="shared" si="107"/>
        <v/>
      </c>
      <c r="CI98" s="97" t="str">
        <f t="shared" si="107"/>
        <v/>
      </c>
      <c r="CJ98" s="97" t="str">
        <f t="shared" si="107"/>
        <v/>
      </c>
      <c r="CK98" s="97" t="str">
        <f t="shared" si="107"/>
        <v/>
      </c>
      <c r="CL98" s="97" t="str">
        <f t="shared" si="107"/>
        <v/>
      </c>
      <c r="CM98" s="97" t="str">
        <f t="shared" si="107"/>
        <v/>
      </c>
      <c r="CN98" s="97" t="str">
        <f t="shared" si="107"/>
        <v/>
      </c>
      <c r="CO98" s="97" t="str">
        <f t="shared" si="107"/>
        <v/>
      </c>
      <c r="CP98" s="97" t="str">
        <f t="shared" si="107"/>
        <v/>
      </c>
      <c r="CQ98" s="97" t="str">
        <f t="shared" si="107"/>
        <v/>
      </c>
      <c r="CR98" s="97" t="str">
        <f t="shared" si="107"/>
        <v/>
      </c>
      <c r="CS98" s="97" t="str">
        <f t="shared" si="107"/>
        <v/>
      </c>
      <c r="CT98" s="97" t="str">
        <f t="shared" si="107"/>
        <v/>
      </c>
      <c r="CU98" s="97" t="str">
        <f t="shared" si="107"/>
        <v/>
      </c>
      <c r="CV98" s="97" t="str">
        <f t="shared" si="107"/>
        <v/>
      </c>
      <c r="CW98" s="97" t="str">
        <f t="shared" si="107"/>
        <v/>
      </c>
      <c r="CX98" s="97" t="str">
        <f t="shared" si="107"/>
        <v/>
      </c>
      <c r="CY98" s="97" t="str">
        <f t="shared" si="107"/>
        <v/>
      </c>
      <c r="CZ98" s="97" t="str">
        <f t="shared" si="107"/>
        <v/>
      </c>
      <c r="DA98" s="97" t="str">
        <f t="shared" si="107"/>
        <v/>
      </c>
      <c r="DB98" s="97" t="str">
        <f t="shared" si="107"/>
        <v/>
      </c>
      <c r="DC98" s="97" t="str">
        <f t="shared" si="107"/>
        <v/>
      </c>
      <c r="DD98" s="97" t="str">
        <f t="shared" si="107"/>
        <v/>
      </c>
      <c r="DE98" s="97" t="str">
        <f t="shared" si="107"/>
        <v/>
      </c>
      <c r="DF98" s="97" t="str">
        <f t="shared" si="107"/>
        <v/>
      </c>
      <c r="DG98" s="97" t="str">
        <f t="shared" si="107"/>
        <v/>
      </c>
      <c r="DH98" s="97" t="str">
        <f t="shared" si="107"/>
        <v/>
      </c>
      <c r="DI98" s="97" t="str">
        <f t="shared" si="107"/>
        <v/>
      </c>
      <c r="DJ98" s="97" t="str">
        <f t="shared" si="107"/>
        <v/>
      </c>
    </row>
    <row r="99" spans="1:114" ht="13.5" customHeight="1">
      <c r="A99" s="89">
        <f>Cálculadora!G99</f>
        <v>0</v>
      </c>
      <c r="B99" s="89" t="str">
        <f t="shared" si="2"/>
        <v/>
      </c>
      <c r="C99" s="90" t="str">
        <f t="shared" si="3"/>
        <v/>
      </c>
      <c r="D99" s="90" t="str">
        <f t="shared" si="4"/>
        <v/>
      </c>
      <c r="E99" s="90" t="str">
        <f t="shared" si="5"/>
        <v/>
      </c>
      <c r="F99" s="90" t="str">
        <f t="shared" si="6"/>
        <v/>
      </c>
      <c r="G99" s="98" t="str">
        <f t="shared" si="7"/>
        <v/>
      </c>
      <c r="H99" s="89">
        <f t="shared" si="8"/>
        <v>0</v>
      </c>
      <c r="I99" s="89">
        <f t="shared" si="9"/>
        <v>0</v>
      </c>
      <c r="J99" s="93" t="str">
        <f t="shared" si="10"/>
        <v/>
      </c>
      <c r="M99" s="96" t="b">
        <f t="shared" si="11"/>
        <v>0</v>
      </c>
      <c r="N99" s="97" t="e">
        <f t="shared" ref="N99:DJ99" si="108">IF(N$1&gt;$L$2,   "",   IF(N$1=$L$2,  1,  IF($L$2-N$1=$L$1-$M99, $L$3^($L$1-$M99), ($L$3*N100*O100/(N100+($L$3-1)*O100) ))))</f>
        <v>#DIV/0!</v>
      </c>
      <c r="O99" s="97" t="e">
        <f t="shared" si="108"/>
        <v>#DIV/0!</v>
      </c>
      <c r="P99" s="97" t="e">
        <f t="shared" si="108"/>
        <v>#DIV/0!</v>
      </c>
      <c r="Q99" s="97" t="e">
        <f t="shared" si="108"/>
        <v>#DIV/0!</v>
      </c>
      <c r="R99" s="97">
        <f t="shared" si="108"/>
        <v>1</v>
      </c>
      <c r="S99" s="97" t="str">
        <f t="shared" si="108"/>
        <v/>
      </c>
      <c r="T99" s="97" t="str">
        <f t="shared" si="108"/>
        <v/>
      </c>
      <c r="U99" s="97" t="str">
        <f t="shared" si="108"/>
        <v/>
      </c>
      <c r="V99" s="97" t="str">
        <f t="shared" si="108"/>
        <v/>
      </c>
      <c r="W99" s="97" t="str">
        <f t="shared" si="108"/>
        <v/>
      </c>
      <c r="X99" s="97" t="str">
        <f t="shared" si="108"/>
        <v/>
      </c>
      <c r="Y99" s="97" t="str">
        <f t="shared" si="108"/>
        <v/>
      </c>
      <c r="Z99" s="97" t="str">
        <f t="shared" si="108"/>
        <v/>
      </c>
      <c r="AA99" s="97" t="str">
        <f t="shared" si="108"/>
        <v/>
      </c>
      <c r="AB99" s="97" t="str">
        <f t="shared" si="108"/>
        <v/>
      </c>
      <c r="AC99" s="97" t="str">
        <f t="shared" si="108"/>
        <v/>
      </c>
      <c r="AD99" s="97" t="str">
        <f t="shared" si="108"/>
        <v/>
      </c>
      <c r="AE99" s="97" t="str">
        <f t="shared" si="108"/>
        <v/>
      </c>
      <c r="AF99" s="97" t="str">
        <f t="shared" si="108"/>
        <v/>
      </c>
      <c r="AG99" s="97" t="str">
        <f t="shared" si="108"/>
        <v/>
      </c>
      <c r="AH99" s="97" t="str">
        <f t="shared" si="108"/>
        <v/>
      </c>
      <c r="AI99" s="97" t="str">
        <f t="shared" si="108"/>
        <v/>
      </c>
      <c r="AJ99" s="97" t="str">
        <f t="shared" si="108"/>
        <v/>
      </c>
      <c r="AK99" s="97" t="str">
        <f t="shared" si="108"/>
        <v/>
      </c>
      <c r="AL99" s="97" t="str">
        <f t="shared" si="108"/>
        <v/>
      </c>
      <c r="AM99" s="97" t="str">
        <f t="shared" si="108"/>
        <v/>
      </c>
      <c r="AN99" s="97" t="str">
        <f t="shared" si="108"/>
        <v/>
      </c>
      <c r="AO99" s="97" t="str">
        <f t="shared" si="108"/>
        <v/>
      </c>
      <c r="AP99" s="97" t="str">
        <f t="shared" si="108"/>
        <v/>
      </c>
      <c r="AQ99" s="97" t="str">
        <f t="shared" si="108"/>
        <v/>
      </c>
      <c r="AR99" s="97" t="str">
        <f t="shared" si="108"/>
        <v/>
      </c>
      <c r="AS99" s="97" t="str">
        <f t="shared" si="108"/>
        <v/>
      </c>
      <c r="AT99" s="97" t="str">
        <f t="shared" si="108"/>
        <v/>
      </c>
      <c r="AU99" s="97" t="str">
        <f t="shared" si="108"/>
        <v/>
      </c>
      <c r="AV99" s="97" t="str">
        <f t="shared" si="108"/>
        <v/>
      </c>
      <c r="AW99" s="97" t="str">
        <f t="shared" si="108"/>
        <v/>
      </c>
      <c r="AX99" s="97" t="str">
        <f t="shared" si="108"/>
        <v/>
      </c>
      <c r="AY99" s="97" t="str">
        <f t="shared" si="108"/>
        <v/>
      </c>
      <c r="AZ99" s="97" t="str">
        <f t="shared" si="108"/>
        <v/>
      </c>
      <c r="BA99" s="97" t="str">
        <f t="shared" si="108"/>
        <v/>
      </c>
      <c r="BB99" s="97" t="str">
        <f t="shared" si="108"/>
        <v/>
      </c>
      <c r="BC99" s="97" t="str">
        <f t="shared" si="108"/>
        <v/>
      </c>
      <c r="BD99" s="97" t="str">
        <f t="shared" si="108"/>
        <v/>
      </c>
      <c r="BE99" s="97" t="str">
        <f t="shared" si="108"/>
        <v/>
      </c>
      <c r="BF99" s="97" t="str">
        <f t="shared" si="108"/>
        <v/>
      </c>
      <c r="BG99" s="97" t="str">
        <f t="shared" si="108"/>
        <v/>
      </c>
      <c r="BH99" s="97" t="str">
        <f t="shared" si="108"/>
        <v/>
      </c>
      <c r="BI99" s="97" t="str">
        <f t="shared" si="108"/>
        <v/>
      </c>
      <c r="BJ99" s="97" t="str">
        <f t="shared" si="108"/>
        <v/>
      </c>
      <c r="BK99" s="97" t="str">
        <f t="shared" si="108"/>
        <v/>
      </c>
      <c r="BL99" s="97" t="str">
        <f t="shared" si="108"/>
        <v/>
      </c>
      <c r="BM99" s="97" t="str">
        <f t="shared" si="108"/>
        <v/>
      </c>
      <c r="BN99" s="97" t="str">
        <f t="shared" si="108"/>
        <v/>
      </c>
      <c r="BO99" s="97" t="str">
        <f t="shared" si="108"/>
        <v/>
      </c>
      <c r="BP99" s="97" t="str">
        <f t="shared" si="108"/>
        <v/>
      </c>
      <c r="BQ99" s="97" t="str">
        <f t="shared" si="108"/>
        <v/>
      </c>
      <c r="BR99" s="97" t="str">
        <f t="shared" si="108"/>
        <v/>
      </c>
      <c r="BS99" s="97" t="str">
        <f t="shared" si="108"/>
        <v/>
      </c>
      <c r="BT99" s="97" t="str">
        <f t="shared" si="108"/>
        <v/>
      </c>
      <c r="BU99" s="97" t="str">
        <f t="shared" si="108"/>
        <v/>
      </c>
      <c r="BV99" s="97" t="str">
        <f t="shared" si="108"/>
        <v/>
      </c>
      <c r="BW99" s="97" t="str">
        <f t="shared" si="108"/>
        <v/>
      </c>
      <c r="BX99" s="97" t="str">
        <f t="shared" si="108"/>
        <v/>
      </c>
      <c r="BY99" s="97" t="str">
        <f t="shared" si="108"/>
        <v/>
      </c>
      <c r="BZ99" s="97" t="str">
        <f t="shared" si="108"/>
        <v/>
      </c>
      <c r="CA99" s="97" t="str">
        <f t="shared" si="108"/>
        <v/>
      </c>
      <c r="CB99" s="97" t="str">
        <f t="shared" si="108"/>
        <v/>
      </c>
      <c r="CC99" s="97" t="str">
        <f t="shared" si="108"/>
        <v/>
      </c>
      <c r="CD99" s="97" t="str">
        <f t="shared" si="108"/>
        <v/>
      </c>
      <c r="CE99" s="97" t="str">
        <f t="shared" si="108"/>
        <v/>
      </c>
      <c r="CF99" s="97" t="str">
        <f t="shared" si="108"/>
        <v/>
      </c>
      <c r="CG99" s="97" t="str">
        <f t="shared" si="108"/>
        <v/>
      </c>
      <c r="CH99" s="97" t="str">
        <f t="shared" si="108"/>
        <v/>
      </c>
      <c r="CI99" s="97" t="str">
        <f t="shared" si="108"/>
        <v/>
      </c>
      <c r="CJ99" s="97" t="str">
        <f t="shared" si="108"/>
        <v/>
      </c>
      <c r="CK99" s="97" t="str">
        <f t="shared" si="108"/>
        <v/>
      </c>
      <c r="CL99" s="97" t="str">
        <f t="shared" si="108"/>
        <v/>
      </c>
      <c r="CM99" s="97" t="str">
        <f t="shared" si="108"/>
        <v/>
      </c>
      <c r="CN99" s="97" t="str">
        <f t="shared" si="108"/>
        <v/>
      </c>
      <c r="CO99" s="97" t="str">
        <f t="shared" si="108"/>
        <v/>
      </c>
      <c r="CP99" s="97" t="str">
        <f t="shared" si="108"/>
        <v/>
      </c>
      <c r="CQ99" s="97" t="str">
        <f t="shared" si="108"/>
        <v/>
      </c>
      <c r="CR99" s="97" t="str">
        <f t="shared" si="108"/>
        <v/>
      </c>
      <c r="CS99" s="97" t="str">
        <f t="shared" si="108"/>
        <v/>
      </c>
      <c r="CT99" s="97" t="str">
        <f t="shared" si="108"/>
        <v/>
      </c>
      <c r="CU99" s="97" t="str">
        <f t="shared" si="108"/>
        <v/>
      </c>
      <c r="CV99" s="97" t="str">
        <f t="shared" si="108"/>
        <v/>
      </c>
      <c r="CW99" s="97" t="str">
        <f t="shared" si="108"/>
        <v/>
      </c>
      <c r="CX99" s="97" t="str">
        <f t="shared" si="108"/>
        <v/>
      </c>
      <c r="CY99" s="97" t="str">
        <f t="shared" si="108"/>
        <v/>
      </c>
      <c r="CZ99" s="97" t="str">
        <f t="shared" si="108"/>
        <v/>
      </c>
      <c r="DA99" s="97" t="str">
        <f t="shared" si="108"/>
        <v/>
      </c>
      <c r="DB99" s="97" t="str">
        <f t="shared" si="108"/>
        <v/>
      </c>
      <c r="DC99" s="97" t="str">
        <f t="shared" si="108"/>
        <v/>
      </c>
      <c r="DD99" s="97" t="str">
        <f t="shared" si="108"/>
        <v/>
      </c>
      <c r="DE99" s="97" t="str">
        <f t="shared" si="108"/>
        <v/>
      </c>
      <c r="DF99" s="97" t="str">
        <f t="shared" si="108"/>
        <v/>
      </c>
      <c r="DG99" s="97" t="str">
        <f t="shared" si="108"/>
        <v/>
      </c>
      <c r="DH99" s="97" t="str">
        <f t="shared" si="108"/>
        <v/>
      </c>
      <c r="DI99" s="97" t="str">
        <f t="shared" si="108"/>
        <v/>
      </c>
      <c r="DJ99" s="97" t="str">
        <f t="shared" si="108"/>
        <v/>
      </c>
    </row>
    <row r="100" spans="1:114" ht="13.5" customHeight="1">
      <c r="A100" s="89">
        <f>Cálculadora!G100</f>
        <v>0</v>
      </c>
      <c r="B100" s="89" t="str">
        <f t="shared" si="2"/>
        <v/>
      </c>
      <c r="C100" s="90" t="str">
        <f t="shared" si="3"/>
        <v/>
      </c>
      <c r="D100" s="90" t="str">
        <f t="shared" si="4"/>
        <v/>
      </c>
      <c r="E100" s="90" t="str">
        <f t="shared" si="5"/>
        <v/>
      </c>
      <c r="F100" s="90" t="str">
        <f t="shared" si="6"/>
        <v/>
      </c>
      <c r="G100" s="98" t="str">
        <f t="shared" si="7"/>
        <v/>
      </c>
      <c r="H100" s="89">
        <f t="shared" si="8"/>
        <v>0</v>
      </c>
      <c r="I100" s="89">
        <f t="shared" si="9"/>
        <v>0</v>
      </c>
      <c r="J100" s="93" t="str">
        <f t="shared" si="10"/>
        <v/>
      </c>
      <c r="M100" s="96" t="b">
        <f t="shared" si="11"/>
        <v>0</v>
      </c>
      <c r="N100" s="97" t="e">
        <f t="shared" ref="N100:DJ100" si="109">IF(N$1&gt;$L$2,   "",   IF(N$1=$L$2,  1,  IF($L$2-N$1=$L$1-$M100, $L$3^($L$1-$M100), ($L$3*N101*O101/(N101+($L$3-1)*O101) ))))</f>
        <v>#DIV/0!</v>
      </c>
      <c r="O100" s="97" t="e">
        <f t="shared" si="109"/>
        <v>#DIV/0!</v>
      </c>
      <c r="P100" s="97" t="e">
        <f t="shared" si="109"/>
        <v>#DIV/0!</v>
      </c>
      <c r="Q100" s="97" t="e">
        <f t="shared" si="109"/>
        <v>#DIV/0!</v>
      </c>
      <c r="R100" s="97">
        <f t="shared" si="109"/>
        <v>1</v>
      </c>
      <c r="S100" s="97" t="str">
        <f t="shared" si="109"/>
        <v/>
      </c>
      <c r="T100" s="97" t="str">
        <f t="shared" si="109"/>
        <v/>
      </c>
      <c r="U100" s="97" t="str">
        <f t="shared" si="109"/>
        <v/>
      </c>
      <c r="V100" s="97" t="str">
        <f t="shared" si="109"/>
        <v/>
      </c>
      <c r="W100" s="97" t="str">
        <f t="shared" si="109"/>
        <v/>
      </c>
      <c r="X100" s="97" t="str">
        <f t="shared" si="109"/>
        <v/>
      </c>
      <c r="Y100" s="97" t="str">
        <f t="shared" si="109"/>
        <v/>
      </c>
      <c r="Z100" s="97" t="str">
        <f t="shared" si="109"/>
        <v/>
      </c>
      <c r="AA100" s="97" t="str">
        <f t="shared" si="109"/>
        <v/>
      </c>
      <c r="AB100" s="97" t="str">
        <f t="shared" si="109"/>
        <v/>
      </c>
      <c r="AC100" s="97" t="str">
        <f t="shared" si="109"/>
        <v/>
      </c>
      <c r="AD100" s="97" t="str">
        <f t="shared" si="109"/>
        <v/>
      </c>
      <c r="AE100" s="97" t="str">
        <f t="shared" si="109"/>
        <v/>
      </c>
      <c r="AF100" s="97" t="str">
        <f t="shared" si="109"/>
        <v/>
      </c>
      <c r="AG100" s="97" t="str">
        <f t="shared" si="109"/>
        <v/>
      </c>
      <c r="AH100" s="97" t="str">
        <f t="shared" si="109"/>
        <v/>
      </c>
      <c r="AI100" s="97" t="str">
        <f t="shared" si="109"/>
        <v/>
      </c>
      <c r="AJ100" s="97" t="str">
        <f t="shared" si="109"/>
        <v/>
      </c>
      <c r="AK100" s="97" t="str">
        <f t="shared" si="109"/>
        <v/>
      </c>
      <c r="AL100" s="97" t="str">
        <f t="shared" si="109"/>
        <v/>
      </c>
      <c r="AM100" s="97" t="str">
        <f t="shared" si="109"/>
        <v/>
      </c>
      <c r="AN100" s="97" t="str">
        <f t="shared" si="109"/>
        <v/>
      </c>
      <c r="AO100" s="97" t="str">
        <f t="shared" si="109"/>
        <v/>
      </c>
      <c r="AP100" s="97" t="str">
        <f t="shared" si="109"/>
        <v/>
      </c>
      <c r="AQ100" s="97" t="str">
        <f t="shared" si="109"/>
        <v/>
      </c>
      <c r="AR100" s="97" t="str">
        <f t="shared" si="109"/>
        <v/>
      </c>
      <c r="AS100" s="97" t="str">
        <f t="shared" si="109"/>
        <v/>
      </c>
      <c r="AT100" s="97" t="str">
        <f t="shared" si="109"/>
        <v/>
      </c>
      <c r="AU100" s="97" t="str">
        <f t="shared" si="109"/>
        <v/>
      </c>
      <c r="AV100" s="97" t="str">
        <f t="shared" si="109"/>
        <v/>
      </c>
      <c r="AW100" s="97" t="str">
        <f t="shared" si="109"/>
        <v/>
      </c>
      <c r="AX100" s="97" t="str">
        <f t="shared" si="109"/>
        <v/>
      </c>
      <c r="AY100" s="97" t="str">
        <f t="shared" si="109"/>
        <v/>
      </c>
      <c r="AZ100" s="97" t="str">
        <f t="shared" si="109"/>
        <v/>
      </c>
      <c r="BA100" s="97" t="str">
        <f t="shared" si="109"/>
        <v/>
      </c>
      <c r="BB100" s="97" t="str">
        <f t="shared" si="109"/>
        <v/>
      </c>
      <c r="BC100" s="97" t="str">
        <f t="shared" si="109"/>
        <v/>
      </c>
      <c r="BD100" s="97" t="str">
        <f t="shared" si="109"/>
        <v/>
      </c>
      <c r="BE100" s="97" t="str">
        <f t="shared" si="109"/>
        <v/>
      </c>
      <c r="BF100" s="97" t="str">
        <f t="shared" si="109"/>
        <v/>
      </c>
      <c r="BG100" s="97" t="str">
        <f t="shared" si="109"/>
        <v/>
      </c>
      <c r="BH100" s="97" t="str">
        <f t="shared" si="109"/>
        <v/>
      </c>
      <c r="BI100" s="97" t="str">
        <f t="shared" si="109"/>
        <v/>
      </c>
      <c r="BJ100" s="97" t="str">
        <f t="shared" si="109"/>
        <v/>
      </c>
      <c r="BK100" s="97" t="str">
        <f t="shared" si="109"/>
        <v/>
      </c>
      <c r="BL100" s="97" t="str">
        <f t="shared" si="109"/>
        <v/>
      </c>
      <c r="BM100" s="97" t="str">
        <f t="shared" si="109"/>
        <v/>
      </c>
      <c r="BN100" s="97" t="str">
        <f t="shared" si="109"/>
        <v/>
      </c>
      <c r="BO100" s="97" t="str">
        <f t="shared" si="109"/>
        <v/>
      </c>
      <c r="BP100" s="97" t="str">
        <f t="shared" si="109"/>
        <v/>
      </c>
      <c r="BQ100" s="97" t="str">
        <f t="shared" si="109"/>
        <v/>
      </c>
      <c r="BR100" s="97" t="str">
        <f t="shared" si="109"/>
        <v/>
      </c>
      <c r="BS100" s="97" t="str">
        <f t="shared" si="109"/>
        <v/>
      </c>
      <c r="BT100" s="97" t="str">
        <f t="shared" si="109"/>
        <v/>
      </c>
      <c r="BU100" s="97" t="str">
        <f t="shared" si="109"/>
        <v/>
      </c>
      <c r="BV100" s="97" t="str">
        <f t="shared" si="109"/>
        <v/>
      </c>
      <c r="BW100" s="97" t="str">
        <f t="shared" si="109"/>
        <v/>
      </c>
      <c r="BX100" s="97" t="str">
        <f t="shared" si="109"/>
        <v/>
      </c>
      <c r="BY100" s="97" t="str">
        <f t="shared" si="109"/>
        <v/>
      </c>
      <c r="BZ100" s="97" t="str">
        <f t="shared" si="109"/>
        <v/>
      </c>
      <c r="CA100" s="97" t="str">
        <f t="shared" si="109"/>
        <v/>
      </c>
      <c r="CB100" s="97" t="str">
        <f t="shared" si="109"/>
        <v/>
      </c>
      <c r="CC100" s="97" t="str">
        <f t="shared" si="109"/>
        <v/>
      </c>
      <c r="CD100" s="97" t="str">
        <f t="shared" si="109"/>
        <v/>
      </c>
      <c r="CE100" s="97" t="str">
        <f t="shared" si="109"/>
        <v/>
      </c>
      <c r="CF100" s="97" t="str">
        <f t="shared" si="109"/>
        <v/>
      </c>
      <c r="CG100" s="97" t="str">
        <f t="shared" si="109"/>
        <v/>
      </c>
      <c r="CH100" s="97" t="str">
        <f t="shared" si="109"/>
        <v/>
      </c>
      <c r="CI100" s="97" t="str">
        <f t="shared" si="109"/>
        <v/>
      </c>
      <c r="CJ100" s="97" t="str">
        <f t="shared" si="109"/>
        <v/>
      </c>
      <c r="CK100" s="97" t="str">
        <f t="shared" si="109"/>
        <v/>
      </c>
      <c r="CL100" s="97" t="str">
        <f t="shared" si="109"/>
        <v/>
      </c>
      <c r="CM100" s="97" t="str">
        <f t="shared" si="109"/>
        <v/>
      </c>
      <c r="CN100" s="97" t="str">
        <f t="shared" si="109"/>
        <v/>
      </c>
      <c r="CO100" s="97" t="str">
        <f t="shared" si="109"/>
        <v/>
      </c>
      <c r="CP100" s="97" t="str">
        <f t="shared" si="109"/>
        <v/>
      </c>
      <c r="CQ100" s="97" t="str">
        <f t="shared" si="109"/>
        <v/>
      </c>
      <c r="CR100" s="97" t="str">
        <f t="shared" si="109"/>
        <v/>
      </c>
      <c r="CS100" s="97" t="str">
        <f t="shared" si="109"/>
        <v/>
      </c>
      <c r="CT100" s="97" t="str">
        <f t="shared" si="109"/>
        <v/>
      </c>
      <c r="CU100" s="97" t="str">
        <f t="shared" si="109"/>
        <v/>
      </c>
      <c r="CV100" s="97" t="str">
        <f t="shared" si="109"/>
        <v/>
      </c>
      <c r="CW100" s="97" t="str">
        <f t="shared" si="109"/>
        <v/>
      </c>
      <c r="CX100" s="97" t="str">
        <f t="shared" si="109"/>
        <v/>
      </c>
      <c r="CY100" s="97" t="str">
        <f t="shared" si="109"/>
        <v/>
      </c>
      <c r="CZ100" s="97" t="str">
        <f t="shared" si="109"/>
        <v/>
      </c>
      <c r="DA100" s="97" t="str">
        <f t="shared" si="109"/>
        <v/>
      </c>
      <c r="DB100" s="97" t="str">
        <f t="shared" si="109"/>
        <v/>
      </c>
      <c r="DC100" s="97" t="str">
        <f t="shared" si="109"/>
        <v/>
      </c>
      <c r="DD100" s="97" t="str">
        <f t="shared" si="109"/>
        <v/>
      </c>
      <c r="DE100" s="97" t="str">
        <f t="shared" si="109"/>
        <v/>
      </c>
      <c r="DF100" s="97" t="str">
        <f t="shared" si="109"/>
        <v/>
      </c>
      <c r="DG100" s="97" t="str">
        <f t="shared" si="109"/>
        <v/>
      </c>
      <c r="DH100" s="97" t="str">
        <f t="shared" si="109"/>
        <v/>
      </c>
      <c r="DI100" s="97" t="str">
        <f t="shared" si="109"/>
        <v/>
      </c>
      <c r="DJ100" s="97" t="str">
        <f t="shared" si="109"/>
        <v/>
      </c>
    </row>
    <row r="101" spans="1:114" ht="13.5" customHeight="1">
      <c r="A101" s="89">
        <f>Cálculadora!G101</f>
        <v>0</v>
      </c>
      <c r="B101" s="89" t="str">
        <f t="shared" si="2"/>
        <v/>
      </c>
      <c r="C101" s="90" t="str">
        <f t="shared" si="3"/>
        <v/>
      </c>
      <c r="D101" s="90" t="str">
        <f t="shared" si="4"/>
        <v/>
      </c>
      <c r="E101" s="90" t="str">
        <f t="shared" si="5"/>
        <v/>
      </c>
      <c r="F101" s="90" t="str">
        <f t="shared" si="6"/>
        <v/>
      </c>
      <c r="G101" s="98" t="str">
        <f t="shared" si="7"/>
        <v/>
      </c>
      <c r="H101" s="89">
        <f t="shared" si="8"/>
        <v>0</v>
      </c>
      <c r="I101" s="89">
        <f t="shared" si="9"/>
        <v>0</v>
      </c>
      <c r="J101" s="93" t="str">
        <f t="shared" si="10"/>
        <v/>
      </c>
      <c r="M101" s="96" t="b">
        <f t="shared" si="11"/>
        <v>0</v>
      </c>
      <c r="N101" s="97" t="e">
        <f t="shared" ref="N101:DJ101" si="110">IF(N$1&gt;$L$2,   "",   IF(N$1=$L$2,  1,  IF($L$2-N$1=$L$1-$M101, $L$3^($L$1-$M101), ($L$3*N102*O102/(N102+($L$3-1)*O102) ))))</f>
        <v>#DIV/0!</v>
      </c>
      <c r="O101" s="97" t="e">
        <f t="shared" si="110"/>
        <v>#DIV/0!</v>
      </c>
      <c r="P101" s="97" t="e">
        <f t="shared" si="110"/>
        <v>#DIV/0!</v>
      </c>
      <c r="Q101" s="97" t="e">
        <f t="shared" si="110"/>
        <v>#DIV/0!</v>
      </c>
      <c r="R101" s="97">
        <f t="shared" si="110"/>
        <v>1</v>
      </c>
      <c r="S101" s="97" t="str">
        <f t="shared" si="110"/>
        <v/>
      </c>
      <c r="T101" s="97" t="str">
        <f t="shared" si="110"/>
        <v/>
      </c>
      <c r="U101" s="97" t="str">
        <f t="shared" si="110"/>
        <v/>
      </c>
      <c r="V101" s="97" t="str">
        <f t="shared" si="110"/>
        <v/>
      </c>
      <c r="W101" s="97" t="str">
        <f t="shared" si="110"/>
        <v/>
      </c>
      <c r="X101" s="97" t="str">
        <f t="shared" si="110"/>
        <v/>
      </c>
      <c r="Y101" s="97" t="str">
        <f t="shared" si="110"/>
        <v/>
      </c>
      <c r="Z101" s="97" t="str">
        <f t="shared" si="110"/>
        <v/>
      </c>
      <c r="AA101" s="97" t="str">
        <f t="shared" si="110"/>
        <v/>
      </c>
      <c r="AB101" s="97" t="str">
        <f t="shared" si="110"/>
        <v/>
      </c>
      <c r="AC101" s="97" t="str">
        <f t="shared" si="110"/>
        <v/>
      </c>
      <c r="AD101" s="97" t="str">
        <f t="shared" si="110"/>
        <v/>
      </c>
      <c r="AE101" s="97" t="str">
        <f t="shared" si="110"/>
        <v/>
      </c>
      <c r="AF101" s="97" t="str">
        <f t="shared" si="110"/>
        <v/>
      </c>
      <c r="AG101" s="97" t="str">
        <f t="shared" si="110"/>
        <v/>
      </c>
      <c r="AH101" s="97" t="str">
        <f t="shared" si="110"/>
        <v/>
      </c>
      <c r="AI101" s="97" t="str">
        <f t="shared" si="110"/>
        <v/>
      </c>
      <c r="AJ101" s="97" t="str">
        <f t="shared" si="110"/>
        <v/>
      </c>
      <c r="AK101" s="97" t="str">
        <f t="shared" si="110"/>
        <v/>
      </c>
      <c r="AL101" s="97" t="str">
        <f t="shared" si="110"/>
        <v/>
      </c>
      <c r="AM101" s="97" t="str">
        <f t="shared" si="110"/>
        <v/>
      </c>
      <c r="AN101" s="97" t="str">
        <f t="shared" si="110"/>
        <v/>
      </c>
      <c r="AO101" s="97" t="str">
        <f t="shared" si="110"/>
        <v/>
      </c>
      <c r="AP101" s="97" t="str">
        <f t="shared" si="110"/>
        <v/>
      </c>
      <c r="AQ101" s="97" t="str">
        <f t="shared" si="110"/>
        <v/>
      </c>
      <c r="AR101" s="97" t="str">
        <f t="shared" si="110"/>
        <v/>
      </c>
      <c r="AS101" s="97" t="str">
        <f t="shared" si="110"/>
        <v/>
      </c>
      <c r="AT101" s="97" t="str">
        <f t="shared" si="110"/>
        <v/>
      </c>
      <c r="AU101" s="97" t="str">
        <f t="shared" si="110"/>
        <v/>
      </c>
      <c r="AV101" s="97" t="str">
        <f t="shared" si="110"/>
        <v/>
      </c>
      <c r="AW101" s="97" t="str">
        <f t="shared" si="110"/>
        <v/>
      </c>
      <c r="AX101" s="97" t="str">
        <f t="shared" si="110"/>
        <v/>
      </c>
      <c r="AY101" s="97" t="str">
        <f t="shared" si="110"/>
        <v/>
      </c>
      <c r="AZ101" s="97" t="str">
        <f t="shared" si="110"/>
        <v/>
      </c>
      <c r="BA101" s="97" t="str">
        <f t="shared" si="110"/>
        <v/>
      </c>
      <c r="BB101" s="97" t="str">
        <f t="shared" si="110"/>
        <v/>
      </c>
      <c r="BC101" s="97" t="str">
        <f t="shared" si="110"/>
        <v/>
      </c>
      <c r="BD101" s="97" t="str">
        <f t="shared" si="110"/>
        <v/>
      </c>
      <c r="BE101" s="97" t="str">
        <f t="shared" si="110"/>
        <v/>
      </c>
      <c r="BF101" s="97" t="str">
        <f t="shared" si="110"/>
        <v/>
      </c>
      <c r="BG101" s="97" t="str">
        <f t="shared" si="110"/>
        <v/>
      </c>
      <c r="BH101" s="97" t="str">
        <f t="shared" si="110"/>
        <v/>
      </c>
      <c r="BI101" s="97" t="str">
        <f t="shared" si="110"/>
        <v/>
      </c>
      <c r="BJ101" s="97" t="str">
        <f t="shared" si="110"/>
        <v/>
      </c>
      <c r="BK101" s="97" t="str">
        <f t="shared" si="110"/>
        <v/>
      </c>
      <c r="BL101" s="97" t="str">
        <f t="shared" si="110"/>
        <v/>
      </c>
      <c r="BM101" s="97" t="str">
        <f t="shared" si="110"/>
        <v/>
      </c>
      <c r="BN101" s="97" t="str">
        <f t="shared" si="110"/>
        <v/>
      </c>
      <c r="BO101" s="97" t="str">
        <f t="shared" si="110"/>
        <v/>
      </c>
      <c r="BP101" s="97" t="str">
        <f t="shared" si="110"/>
        <v/>
      </c>
      <c r="BQ101" s="97" t="str">
        <f t="shared" si="110"/>
        <v/>
      </c>
      <c r="BR101" s="97" t="str">
        <f t="shared" si="110"/>
        <v/>
      </c>
      <c r="BS101" s="97" t="str">
        <f t="shared" si="110"/>
        <v/>
      </c>
      <c r="BT101" s="97" t="str">
        <f t="shared" si="110"/>
        <v/>
      </c>
      <c r="BU101" s="97" t="str">
        <f t="shared" si="110"/>
        <v/>
      </c>
      <c r="BV101" s="97" t="str">
        <f t="shared" si="110"/>
        <v/>
      </c>
      <c r="BW101" s="97" t="str">
        <f t="shared" si="110"/>
        <v/>
      </c>
      <c r="BX101" s="97" t="str">
        <f t="shared" si="110"/>
        <v/>
      </c>
      <c r="BY101" s="97" t="str">
        <f t="shared" si="110"/>
        <v/>
      </c>
      <c r="BZ101" s="97" t="str">
        <f t="shared" si="110"/>
        <v/>
      </c>
      <c r="CA101" s="97" t="str">
        <f t="shared" si="110"/>
        <v/>
      </c>
      <c r="CB101" s="97" t="str">
        <f t="shared" si="110"/>
        <v/>
      </c>
      <c r="CC101" s="97" t="str">
        <f t="shared" si="110"/>
        <v/>
      </c>
      <c r="CD101" s="97" t="str">
        <f t="shared" si="110"/>
        <v/>
      </c>
      <c r="CE101" s="97" t="str">
        <f t="shared" si="110"/>
        <v/>
      </c>
      <c r="CF101" s="97" t="str">
        <f t="shared" si="110"/>
        <v/>
      </c>
      <c r="CG101" s="97" t="str">
        <f t="shared" si="110"/>
        <v/>
      </c>
      <c r="CH101" s="97" t="str">
        <f t="shared" si="110"/>
        <v/>
      </c>
      <c r="CI101" s="97" t="str">
        <f t="shared" si="110"/>
        <v/>
      </c>
      <c r="CJ101" s="97" t="str">
        <f t="shared" si="110"/>
        <v/>
      </c>
      <c r="CK101" s="97" t="str">
        <f t="shared" si="110"/>
        <v/>
      </c>
      <c r="CL101" s="97" t="str">
        <f t="shared" si="110"/>
        <v/>
      </c>
      <c r="CM101" s="97" t="str">
        <f t="shared" si="110"/>
        <v/>
      </c>
      <c r="CN101" s="97" t="str">
        <f t="shared" si="110"/>
        <v/>
      </c>
      <c r="CO101" s="97" t="str">
        <f t="shared" si="110"/>
        <v/>
      </c>
      <c r="CP101" s="97" t="str">
        <f t="shared" si="110"/>
        <v/>
      </c>
      <c r="CQ101" s="97" t="str">
        <f t="shared" si="110"/>
        <v/>
      </c>
      <c r="CR101" s="97" t="str">
        <f t="shared" si="110"/>
        <v/>
      </c>
      <c r="CS101" s="97" t="str">
        <f t="shared" si="110"/>
        <v/>
      </c>
      <c r="CT101" s="97" t="str">
        <f t="shared" si="110"/>
        <v/>
      </c>
      <c r="CU101" s="97" t="str">
        <f t="shared" si="110"/>
        <v/>
      </c>
      <c r="CV101" s="97" t="str">
        <f t="shared" si="110"/>
        <v/>
      </c>
      <c r="CW101" s="97" t="str">
        <f t="shared" si="110"/>
        <v/>
      </c>
      <c r="CX101" s="97" t="str">
        <f t="shared" si="110"/>
        <v/>
      </c>
      <c r="CY101" s="97" t="str">
        <f t="shared" si="110"/>
        <v/>
      </c>
      <c r="CZ101" s="97" t="str">
        <f t="shared" si="110"/>
        <v/>
      </c>
      <c r="DA101" s="97" t="str">
        <f t="shared" si="110"/>
        <v/>
      </c>
      <c r="DB101" s="97" t="str">
        <f t="shared" si="110"/>
        <v/>
      </c>
      <c r="DC101" s="97" t="str">
        <f t="shared" si="110"/>
        <v/>
      </c>
      <c r="DD101" s="97" t="str">
        <f t="shared" si="110"/>
        <v/>
      </c>
      <c r="DE101" s="97" t="str">
        <f t="shared" si="110"/>
        <v/>
      </c>
      <c r="DF101" s="97" t="str">
        <f t="shared" si="110"/>
        <v/>
      </c>
      <c r="DG101" s="97" t="str">
        <f t="shared" si="110"/>
        <v/>
      </c>
      <c r="DH101" s="97" t="str">
        <f t="shared" si="110"/>
        <v/>
      </c>
      <c r="DI101" s="97" t="str">
        <f t="shared" si="110"/>
        <v/>
      </c>
      <c r="DJ101" s="97" t="str">
        <f t="shared" si="110"/>
        <v/>
      </c>
    </row>
    <row r="102" spans="1:114" ht="13.5" customHeight="1">
      <c r="A102" s="89">
        <f>Cálculadora!G102</f>
        <v>0</v>
      </c>
      <c r="B102" s="89" t="str">
        <f t="shared" si="2"/>
        <v/>
      </c>
      <c r="C102" s="90" t="str">
        <f t="shared" si="3"/>
        <v/>
      </c>
      <c r="D102" s="90" t="str">
        <f t="shared" si="4"/>
        <v/>
      </c>
      <c r="E102" s="90" t="str">
        <f t="shared" si="5"/>
        <v/>
      </c>
      <c r="F102" s="90" t="str">
        <f t="shared" si="6"/>
        <v/>
      </c>
      <c r="G102" s="98" t="str">
        <f t="shared" si="7"/>
        <v/>
      </c>
      <c r="H102" s="89">
        <f t="shared" si="8"/>
        <v>0</v>
      </c>
      <c r="I102" s="89">
        <f t="shared" si="9"/>
        <v>0</v>
      </c>
      <c r="J102" s="93" t="str">
        <f t="shared" si="10"/>
        <v/>
      </c>
      <c r="M102" s="102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  <c r="BH102" s="103"/>
      <c r="BI102" s="103"/>
      <c r="BJ102" s="103"/>
      <c r="BK102" s="103"/>
      <c r="BL102" s="103"/>
      <c r="BM102" s="103"/>
      <c r="BN102" s="103"/>
      <c r="BO102" s="103"/>
      <c r="BP102" s="103"/>
      <c r="BQ102" s="103"/>
      <c r="BR102" s="103"/>
      <c r="BS102" s="103"/>
      <c r="BT102" s="103"/>
      <c r="BU102" s="103"/>
      <c r="BV102" s="103"/>
      <c r="BW102" s="103"/>
      <c r="BX102" s="103"/>
      <c r="BY102" s="103"/>
      <c r="BZ102" s="103"/>
      <c r="CA102" s="103"/>
      <c r="CB102" s="103"/>
      <c r="CC102" s="103"/>
      <c r="CD102" s="103"/>
      <c r="CE102" s="103"/>
      <c r="CF102" s="103"/>
      <c r="CG102" s="103"/>
      <c r="CH102" s="103"/>
      <c r="CI102" s="103"/>
      <c r="CJ102" s="103"/>
      <c r="CK102" s="103"/>
      <c r="CL102" s="103"/>
      <c r="CM102" s="103"/>
      <c r="CN102" s="103"/>
      <c r="CO102" s="103"/>
      <c r="CP102" s="103"/>
      <c r="CQ102" s="103"/>
      <c r="CR102" s="103"/>
      <c r="CS102" s="103"/>
      <c r="CT102" s="103"/>
      <c r="CU102" s="103"/>
      <c r="CV102" s="103"/>
      <c r="CW102" s="103"/>
      <c r="CX102" s="103"/>
      <c r="CY102" s="103"/>
      <c r="CZ102" s="103"/>
      <c r="DA102" s="103"/>
      <c r="DB102" s="103"/>
      <c r="DC102" s="103"/>
      <c r="DD102" s="103"/>
      <c r="DE102" s="103"/>
      <c r="DF102" s="103"/>
      <c r="DG102" s="103"/>
      <c r="DH102" s="103"/>
      <c r="DI102" s="103"/>
      <c r="DJ102" s="103"/>
    </row>
    <row r="103" spans="1:114" ht="12.75" customHeight="1">
      <c r="A103" s="104"/>
      <c r="B103" s="104"/>
      <c r="C103" s="105"/>
      <c r="D103" s="105"/>
      <c r="E103" s="105"/>
      <c r="F103" s="105"/>
      <c r="G103" s="104"/>
      <c r="H103" s="104"/>
      <c r="I103" s="104"/>
      <c r="J103" s="104"/>
      <c r="K103" s="103"/>
      <c r="L103" s="103"/>
      <c r="M103" s="102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  <c r="BF103" s="103"/>
      <c r="BG103" s="103"/>
      <c r="BH103" s="103"/>
      <c r="BI103" s="103"/>
      <c r="BJ103" s="103"/>
      <c r="BK103" s="103"/>
      <c r="BL103" s="103"/>
      <c r="BM103" s="103"/>
      <c r="BN103" s="103"/>
      <c r="BO103" s="103"/>
      <c r="BP103" s="103"/>
      <c r="BQ103" s="103"/>
      <c r="BR103" s="103"/>
      <c r="BS103" s="103"/>
      <c r="BT103" s="103"/>
      <c r="BU103" s="103"/>
      <c r="BV103" s="103"/>
      <c r="BW103" s="103"/>
      <c r="BX103" s="103"/>
      <c r="BY103" s="103"/>
      <c r="BZ103" s="103"/>
      <c r="CA103" s="103"/>
      <c r="CB103" s="103"/>
      <c r="CC103" s="103"/>
      <c r="CD103" s="103"/>
      <c r="CE103" s="103"/>
      <c r="CF103" s="103"/>
      <c r="CG103" s="103"/>
      <c r="CH103" s="103"/>
      <c r="CI103" s="103"/>
      <c r="CJ103" s="103"/>
      <c r="CK103" s="103"/>
      <c r="CL103" s="103"/>
      <c r="CM103" s="103"/>
      <c r="CN103" s="103"/>
      <c r="CO103" s="103"/>
      <c r="CP103" s="103"/>
      <c r="CQ103" s="103"/>
      <c r="CR103" s="103"/>
      <c r="CS103" s="103"/>
      <c r="CT103" s="103"/>
      <c r="CU103" s="103"/>
      <c r="CV103" s="103"/>
      <c r="CW103" s="103"/>
      <c r="CX103" s="103"/>
      <c r="CY103" s="103"/>
      <c r="CZ103" s="103"/>
      <c r="DA103" s="103"/>
      <c r="DB103" s="103"/>
      <c r="DC103" s="103"/>
      <c r="DD103" s="103"/>
      <c r="DE103" s="103"/>
      <c r="DF103" s="103"/>
      <c r="DG103" s="103"/>
      <c r="DH103" s="103"/>
      <c r="DI103" s="103"/>
      <c r="DJ103" s="103"/>
    </row>
    <row r="104" spans="1:114" ht="15.75" customHeight="1"/>
    <row r="105" spans="1:114" ht="15.75" customHeight="1"/>
    <row r="106" spans="1:114" ht="15.75" customHeight="1"/>
    <row r="107" spans="1:114" ht="15.75" customHeight="1"/>
    <row r="108" spans="1:114" ht="15.75" customHeight="1"/>
    <row r="109" spans="1:114" ht="15.75" customHeight="1"/>
    <row r="110" spans="1:114" ht="15.75" customHeight="1"/>
    <row r="111" spans="1:114" ht="15.75" customHeight="1"/>
    <row r="112" spans="1:114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</sheetData>
  <sheetProtection password="8FCE" sheet="1" objects="1" scenarios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Cálculadora</vt:lpstr>
      <vt:lpstr>algoritmo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Diniz</cp:lastModifiedBy>
  <dcterms:created xsi:type="dcterms:W3CDTF">2020-09-10T22:41:24Z</dcterms:created>
  <dcterms:modified xsi:type="dcterms:W3CDTF">2022-06-22T02:54:44Z</dcterms:modified>
</cp:coreProperties>
</file>